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2"/>
  </bookViews>
  <sheets>
    <sheet name="przedmiar" sheetId="1" r:id="rId1"/>
    <sheet name="kosztorys inwestorski" sheetId="2" r:id="rId2"/>
    <sheet name="kosztorys ofertowy" sheetId="3" r:id="rId3"/>
  </sheets>
  <definedNames/>
  <calcPr fullCalcOnLoad="1"/>
</workbook>
</file>

<file path=xl/sharedStrings.xml><?xml version="1.0" encoding="utf-8"?>
<sst xmlns="http://schemas.openxmlformats.org/spreadsheetml/2006/main" count="535" uniqueCount="76">
  <si>
    <t>PRZEDMIAR ROBÓT</t>
  </si>
  <si>
    <t>L.p.</t>
  </si>
  <si>
    <t>Podstawa</t>
  </si>
  <si>
    <t>Opis i wyliczenia</t>
  </si>
  <si>
    <t>J.m.</t>
  </si>
  <si>
    <t>Ilość jednostek</t>
  </si>
  <si>
    <r>
      <t>m</t>
    </r>
    <r>
      <rPr>
        <b/>
        <vertAlign val="superscript"/>
        <sz val="10"/>
        <rFont val="Times New Roman"/>
        <family val="1"/>
      </rPr>
      <t>2</t>
    </r>
  </si>
  <si>
    <t>KOSZTORYS INWESTORSKI</t>
  </si>
  <si>
    <t>KOSZTORYS OFERTOWY</t>
  </si>
  <si>
    <t>Cena jedn. [zł]</t>
  </si>
  <si>
    <t>Wartość [zł]</t>
  </si>
  <si>
    <t>Razem (netto):</t>
  </si>
  <si>
    <t>Razem (brutto):</t>
  </si>
  <si>
    <t>VAT (23%):</t>
  </si>
  <si>
    <t>„Tworzenie nowych usług w przestrzeni i obiektach publicznych na rzecz poprawy jakości życia mieszkańców miejscowości Rytwiany”</t>
  </si>
  <si>
    <t>CPV</t>
  </si>
  <si>
    <t>Kalkulacja indywidualna</t>
  </si>
  <si>
    <t xml:space="preserve">71322000-1 </t>
  </si>
  <si>
    <t>Roboty budowlane                                                                                         Zadanie 1                                                                                                      Zachowanie i udostępnienie zabytkowych ruin zamku wraz z zagospodarowaniem przyległego terenu</t>
  </si>
  <si>
    <t>mb</t>
  </si>
  <si>
    <t xml:space="preserve">Roboty budowlane                                                                                         </t>
  </si>
  <si>
    <t>71322000-0</t>
  </si>
  <si>
    <t>Opracowanie dokumentacji projektowych</t>
  </si>
  <si>
    <t xml:space="preserve">Opracowanie dokumentacji projektowej              Zadanie 1                                                                                                      Zachowanie i udostępnienie zabytkowych ruin zamku wraz z zagospodarowaniem przyległego terenu.                                                           </t>
  </si>
  <si>
    <t xml:space="preserve">Opracowanie dokumentacji projektowej                   Zadanie 2                                                                                            Zagospodarowanie i adaptacja terenu na cele gospodarcze związane ze stworzeniem placu targowego.                                                                                                                    </t>
  </si>
  <si>
    <t xml:space="preserve">Opracowanie dokumentacji projektowej                                                           Zadanie 3:                                                                                         Zagospodarowanie terenu do celów rekreacyjnych wraz z przebudową ul. Armii Krajowej i ul. Kościelnej.                                                            </t>
  </si>
  <si>
    <t>kpl</t>
  </si>
  <si>
    <t>71322000-1</t>
  </si>
  <si>
    <t>Ustawienie tablicy przedstawiającej zamek w czasach świetności, z systemem fonicznym odtwarzającym historię Rytwian.</t>
  </si>
  <si>
    <t>szt.</t>
  </si>
  <si>
    <t>Wykonanie nasadzenia Lipy szerokolistnej (TILIA PLATYPHYLLOS) wysokości min 250cm.</t>
  </si>
  <si>
    <t xml:space="preserve">Wykonanie ciągów pieszych oraz mola z kostki granitowej układanej na podsypce cementowo piaskowej gr 10cm oraz podbudowanie z kruszywa łamanego 0-32mm gr. 20cm, należy uwzględnić konieczność wykonania ściany oporowej oraz nasypów.
</t>
  </si>
  <si>
    <t xml:space="preserve">Wykonanie pielęgnacji istniejącego drzewostanu – drzew liściastych. </t>
  </si>
  <si>
    <t>kpl.</t>
  </si>
  <si>
    <t xml:space="preserve">Montaż ławek (murek gabionowy wraz z siedziskiem drewnianym) 
</t>
  </si>
  <si>
    <t>Ustawienie koszy na śmieci.</t>
  </si>
  <si>
    <t xml:space="preserve">Altana o powierzchni 35m2 o konstrukcji drewnianej, pokrycie dachu gontem bitumicznym. </t>
  </si>
  <si>
    <t>Ustawienie pięciu urządzeń siłowni zewnętrznej.</t>
  </si>
  <si>
    <t>Ustawienie stojaków rowerowych.</t>
  </si>
  <si>
    <t>Wykonanie podjazdu dla niepełnosprawnych z kostki granitowej układanej na podsypce cementowo piaskowej gr 10cm oraz podbudowanie z kruszywa łamanego 0-32mm gr. 20cm.</t>
  </si>
  <si>
    <t xml:space="preserve">Lampa hybrydowa przyziemna oświetlające ruiny zamku 1 szt. Należy uwzględnić konieczność oddalenia zestawu hybrydowego od źródła światła na min. 55m. </t>
  </si>
  <si>
    <t xml:space="preserve">Roboty budowlane                                                                                         Zadanie 2                                                                                            Zagospodarowanie i adaptacja terenu na cele gospodarcze związane ze stworzeniem placu targowego.    </t>
  </si>
  <si>
    <t xml:space="preserve">Wykonanie robót pomiarowych </t>
  </si>
  <si>
    <t>Wykonanie studzienek śr. 50cm głębokości 100cm wraz z osadnikiem i wpustem żeliwnym ulicznymi.</t>
  </si>
  <si>
    <t xml:space="preserve">Wykonanie przykanalików śr. 200mm rura pp SN8 </t>
  </si>
  <si>
    <t xml:space="preserve">Wykonanie nawierzchni placu (roboty ziemne, krawężnik betonowy 15x30cm, kostka behaton szary 8cm, podbudowa z kruszywa łamanego 0-63mm gr 30cm, podbudowie betonowej B15 10 cm, podsypka cementowo piaskowa 1:4 gr. 5cm) </t>
  </si>
  <si>
    <t>Wykonanie nasadzenia Jarzęba pospolitego wysokości min 250cm</t>
  </si>
  <si>
    <t>Wykonanie progu parkingowego.</t>
  </si>
  <si>
    <t xml:space="preserve">Ustawienie słupków elastycznych </t>
  </si>
  <si>
    <t>Wykonanie altany drewnianej powierzchni 35m2 raz ze stołami i ławami biesiadnymi.</t>
  </si>
  <si>
    <t xml:space="preserve">Wykonanie wiat stoiskowo – handlowych rozpiętości 6m. min wysokość 2,80m 
– powierzchnia wiat 180m2
</t>
  </si>
  <si>
    <t xml:space="preserve">Zakup i montaż jedno-kabinowej toalety publicznej wraz z podłączeniem do mediów. </t>
  </si>
  <si>
    <t>Wykonanie monitoringu.</t>
  </si>
  <si>
    <t>Montaż lamp hybrydowej.</t>
  </si>
  <si>
    <t xml:space="preserve">Roboty budowlane                                                                                         Zadanie 3:                                                                                         Zagospodarowanie terenu do celów rekreacyjnych wraz z przebudową ul. Armii Krajowej i ul. Kościelnej.  </t>
  </si>
  <si>
    <t xml:space="preserve"> ul. Armii Krajowej</t>
  </si>
  <si>
    <t>Wykonanie robót pomiarowych</t>
  </si>
  <si>
    <t xml:space="preserve">Wykonanie rowu krytego śr. 60cm z rur pp SN8 </t>
  </si>
  <si>
    <t>Wykonanie rowu krytego śr. 50cm z rur pp SN8</t>
  </si>
  <si>
    <t>Wykonanie studni rewizyjnych betonowych głębokości do 1,5m śr. 150cm</t>
  </si>
  <si>
    <t>Wykonanie studni rewizyjnych betonowych głębokości do 1,5m śr. 100cm</t>
  </si>
  <si>
    <t xml:space="preserve">Wykonanie studzienek śr. 50cm głębokości 100cm wraz z osadnikiem i wpustem żeliwnym wraz z przykanalikami. </t>
  </si>
  <si>
    <t>Rozebranie istniejącego chodnika szerokości 1,5m (krawężnik, obrzeże, kostka)</t>
  </si>
  <si>
    <t xml:space="preserve"> ul. Kościelnej</t>
  </si>
  <si>
    <t xml:space="preserve">Wykonanie ekranu akustycznego - gabiony szerokości 50cm, wysokości 2,00m długości 60m zasypanych kruszywem wapiennym. Gabion należy ustawić na ławie betonowej o wymiarach 0,8m / 0,8m  </t>
  </si>
  <si>
    <t xml:space="preserve">Wykonanie chodnika szerokości 1,50m (krawężnik betonowy 15x30cm, obrzeże 8x30cm, kostka behaton szary 6cm, podbudowa z kruszywa łamanego 0-32mm gr 15cm, podsypka cementowo piaskowa 1:4 5cm) </t>
  </si>
  <si>
    <t>Wykonanie zatok postojowych ( krawężnik betonowy 15x30cm, kostka behaton szary 8cm, podbudowa z kruszywa łamanego 0-63mm gr 30cm, podbudowie betonowej B15 10 cm, podsypka cementowo piaskowa 1:4 gr. 5cm)</t>
  </si>
  <si>
    <t>45100000-8 
45000000-7 
45111291-4 
77310000-6 
34930000-5 
31520000-7 32527210-1 45112723-9 45311200-2 34971000-4 45233222-1 71200000-0</t>
  </si>
  <si>
    <t>Rozebranie istniejącego chodnika szerokości 1,5m (dopuszcza się pozostawienie nieuszkodzonych krawężników, obrzeże, kostka)</t>
  </si>
  <si>
    <t>Wykonanie chodnika szerokości 2,00m (nasyp na skarpach i kolektorze deszczowym, dopuszcza się pozostawienie nieuszkodzonych krawężników, obrzeże 8x30cm, kostka behaton szary 6cm, podbudowa z kruszywa łamanego 0-32mm gr 15cm, podsypka cementowo piaskowa 1:4 5cm)</t>
  </si>
  <si>
    <t xml:space="preserve">Wykonanie chodnika szerokości 1,50m (dopuszcza się pozostawienie nieuszkodzonych krawężników, obrzeże 8x30cm, kostka behaton szary 6cm, podbudowa z kruszywa łamanego 0-32mm gr 15cm, podsypka cementowo piaskowa 1:4 5cm) </t>
  </si>
  <si>
    <t>Wykonanie fontanny jako ekranu do plenerowego kina wodnego.  Wykonanie kompletnego urządzenia wyrzucającego kurtynę wodną. Wykonanie betonowej czerpni wody. Wykonanie przyłącza elektrycznego zaopatrującego urządzenia w energię elektryczną.</t>
  </si>
  <si>
    <t>Montaż projektora wraz z nagłośnieniem do plenerowego kina wodnego oraz wykonanie niezbędych przyłączy elektrycznych. Wykonanie pomieszczenia klimatyzowanego na projektor.  Minimalne parametry projektora zgodne z PFU. Nagłośnienie cztery głośniki, wraz ze wzmacniaczem.
Dostarczenie animacji na ekran wodny trwającej min. 30min.</t>
  </si>
  <si>
    <r>
      <t>m</t>
    </r>
    <r>
      <rPr>
        <b/>
        <vertAlign val="superscript"/>
        <sz val="10"/>
        <rFont val="Times New Roman"/>
        <family val="1"/>
      </rPr>
      <t>3</t>
    </r>
  </si>
  <si>
    <r>
      <t>Odmulenie zbiornika wodnego w ilości 2800m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x 1m=2800m</t>
    </r>
    <r>
      <rPr>
        <b/>
        <vertAlign val="superscript"/>
        <sz val="10"/>
        <rFont val="Times New Roman"/>
        <family val="1"/>
      </rPr>
      <t>3</t>
    </r>
  </si>
  <si>
    <t xml:space="preserve">Odtworzenie zarysu zamku poprzez wymurowanie części ścian - dziki mur z kamienia polnego wysokości ok. 50cm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</si>
</sst>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#\.##\.##\.00\.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9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.5"/>
      <color indexed="12"/>
      <name val="Arial CE"/>
      <family val="0"/>
    </font>
    <font>
      <u val="single"/>
      <sz val="11.5"/>
      <color indexed="36"/>
      <name val="Arial CE"/>
      <family val="0"/>
    </font>
    <font>
      <b/>
      <sz val="8"/>
      <name val="Times New Roman"/>
      <family val="1"/>
    </font>
    <font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0" fillId="25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30" borderId="0" applyNumberFormat="0" applyBorder="0" applyAlignment="0" applyProtection="0"/>
    <xf numFmtId="0" fontId="21" fillId="24" borderId="0" applyNumberFormat="0" applyBorder="0" applyAlignment="0" applyProtection="0"/>
    <xf numFmtId="0" fontId="21" fillId="31" borderId="0" applyNumberFormat="0" applyBorder="0" applyAlignment="0" applyProtection="0"/>
    <xf numFmtId="0" fontId="20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11" fillId="38" borderId="0" applyNumberFormat="0" applyBorder="0" applyAlignment="0" applyProtection="0"/>
    <xf numFmtId="0" fontId="16" fillId="39" borderId="1" applyNumberFormat="0" applyAlignment="0" applyProtection="0"/>
    <xf numFmtId="0" fontId="18" fillId="26" borderId="2" applyNumberFormat="0" applyAlignment="0" applyProtection="0"/>
    <xf numFmtId="0" fontId="44" fillId="40" borderId="3" applyNumberFormat="0" applyAlignment="0" applyProtection="0"/>
    <xf numFmtId="0" fontId="45" fillId="41" borderId="4" applyNumberFormat="0" applyAlignment="0" applyProtection="0"/>
    <xf numFmtId="0" fontId="46" fillId="4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0" fillId="27" borderId="0" applyNumberFormat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31" borderId="1" applyNumberFormat="0" applyAlignment="0" applyProtection="0"/>
    <xf numFmtId="0" fontId="47" fillId="0" borderId="8" applyNumberFormat="0" applyFill="0" applyAlignment="0" applyProtection="0"/>
    <xf numFmtId="0" fontId="48" fillId="46" borderId="9" applyNumberFormat="0" applyAlignment="0" applyProtection="0"/>
    <xf numFmtId="0" fontId="17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1" fillId="0" borderId="0" applyNumberFormat="0" applyFill="0" applyBorder="0" applyAlignment="0" applyProtection="0"/>
    <xf numFmtId="0" fontId="12" fillId="47" borderId="0" applyNumberFormat="0" applyBorder="0" applyAlignment="0" applyProtection="0"/>
    <xf numFmtId="0" fontId="52" fillId="48" borderId="0" applyNumberFormat="0" applyBorder="0" applyAlignment="0" applyProtection="0"/>
    <xf numFmtId="0" fontId="0" fillId="24" borderId="14" applyNumberFormat="0" applyFont="0" applyAlignment="0" applyProtection="0"/>
    <xf numFmtId="0" fontId="53" fillId="41" borderId="3" applyNumberFormat="0" applyAlignment="0" applyProtection="0"/>
    <xf numFmtId="0" fontId="23" fillId="0" borderId="0" applyNumberFormat="0" applyFill="0" applyBorder="0" applyAlignment="0" applyProtection="0"/>
    <xf numFmtId="0" fontId="15" fillId="39" borderId="15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4" fillId="0" borderId="16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3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0" fillId="49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8" fillId="50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9" xfId="0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0" fillId="0" borderId="19" xfId="0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</cellXfs>
  <cellStyles count="9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mphasis 1" xfId="71"/>
    <cellStyle name="Emphasis 2" xfId="72"/>
    <cellStyle name="Emphasis 3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nput" xfId="80"/>
    <cellStyle name="Komórka połączona" xfId="81"/>
    <cellStyle name="Komórka zaznaczona" xfId="82"/>
    <cellStyle name="Linked Cell" xfId="83"/>
    <cellStyle name="Nagłówek 1" xfId="84"/>
    <cellStyle name="Nagłówek 2" xfId="85"/>
    <cellStyle name="Nagłówek 3" xfId="86"/>
    <cellStyle name="Nagłówek 4" xfId="87"/>
    <cellStyle name="Neutral" xfId="88"/>
    <cellStyle name="Neutralne" xfId="89"/>
    <cellStyle name="Note" xfId="90"/>
    <cellStyle name="Obliczenia" xfId="91"/>
    <cellStyle name="Followed Hyperlink" xfId="92"/>
    <cellStyle name="Output" xfId="93"/>
    <cellStyle name="Percent" xfId="94"/>
    <cellStyle name="Sheet Title" xfId="95"/>
    <cellStyle name="Suma" xfId="96"/>
    <cellStyle name="Tekst objaśnienia" xfId="97"/>
    <cellStyle name="Tekst ostrzeżenia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e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zoomScaleSheetLayoutView="100" zoomScalePageLayoutView="0" workbookViewId="0" topLeftCell="A7">
      <selection activeCell="H12" sqref="H12"/>
    </sheetView>
  </sheetViews>
  <sheetFormatPr defaultColWidth="9.00390625" defaultRowHeight="12.75"/>
  <cols>
    <col min="1" max="1" width="4.375" style="0" bestFit="1" customWidth="1"/>
    <col min="2" max="2" width="10.25390625" style="0" bestFit="1" customWidth="1"/>
    <col min="3" max="3" width="41.75390625" style="0" customWidth="1"/>
    <col min="4" max="4" width="4.25390625" style="0" bestFit="1" customWidth="1"/>
    <col min="5" max="5" width="8.625" style="0" bestFit="1" customWidth="1"/>
  </cols>
  <sheetData>
    <row r="1" spans="1:5" ht="15.75">
      <c r="A1" s="10" t="s">
        <v>0</v>
      </c>
      <c r="B1" s="10"/>
      <c r="C1" s="10"/>
      <c r="D1" s="10"/>
      <c r="E1" s="10"/>
    </row>
    <row r="2" spans="1:5" ht="46.5" customHeight="1">
      <c r="A2" s="11" t="s">
        <v>14</v>
      </c>
      <c r="B2" s="11"/>
      <c r="C2" s="11"/>
      <c r="D2" s="11"/>
      <c r="E2" s="11"/>
    </row>
    <row r="3" spans="1:5" ht="25.5">
      <c r="A3" s="1" t="s">
        <v>1</v>
      </c>
      <c r="B3" s="7" t="s">
        <v>2</v>
      </c>
      <c r="C3" s="1" t="s">
        <v>3</v>
      </c>
      <c r="D3" s="1" t="s">
        <v>4</v>
      </c>
      <c r="E3" s="2" t="s">
        <v>5</v>
      </c>
    </row>
    <row r="4" spans="1:5" ht="12.75">
      <c r="A4" s="5" t="s">
        <v>15</v>
      </c>
      <c r="B4" s="7" t="s">
        <v>21</v>
      </c>
      <c r="C4" s="9" t="s">
        <v>22</v>
      </c>
      <c r="D4" s="9"/>
      <c r="E4" s="9"/>
    </row>
    <row r="5" spans="1:5" ht="63.75">
      <c r="A5" s="5">
        <v>1</v>
      </c>
      <c r="B5" s="7" t="s">
        <v>17</v>
      </c>
      <c r="C5" s="6" t="s">
        <v>23</v>
      </c>
      <c r="D5" s="3" t="s">
        <v>26</v>
      </c>
      <c r="E5" s="3">
        <v>1</v>
      </c>
    </row>
    <row r="6" spans="1:5" ht="63.75">
      <c r="A6" s="5">
        <v>2</v>
      </c>
      <c r="B6" s="7" t="s">
        <v>27</v>
      </c>
      <c r="C6" s="6" t="s">
        <v>24</v>
      </c>
      <c r="D6" s="3" t="s">
        <v>26</v>
      </c>
      <c r="E6" s="3">
        <v>1</v>
      </c>
    </row>
    <row r="7" spans="1:5" ht="63.75">
      <c r="A7" s="5">
        <v>3</v>
      </c>
      <c r="B7" s="7" t="s">
        <v>27</v>
      </c>
      <c r="C7" s="6" t="s">
        <v>25</v>
      </c>
      <c r="D7" s="3" t="s">
        <v>26</v>
      </c>
      <c r="E7" s="3">
        <v>1</v>
      </c>
    </row>
    <row r="8" spans="1:5" ht="126">
      <c r="A8" s="5" t="s">
        <v>15</v>
      </c>
      <c r="B8" s="7" t="s">
        <v>67</v>
      </c>
      <c r="C8" s="9" t="s">
        <v>20</v>
      </c>
      <c r="D8" s="9"/>
      <c r="E8" s="9"/>
    </row>
    <row r="9" spans="1:5" ht="126">
      <c r="A9" s="5" t="s">
        <v>15</v>
      </c>
      <c r="B9" s="7" t="s">
        <v>67</v>
      </c>
      <c r="C9" s="9" t="s">
        <v>18</v>
      </c>
      <c r="D9" s="9"/>
      <c r="E9" s="9"/>
    </row>
    <row r="10" spans="1:5" ht="31.5">
      <c r="A10" s="1">
        <v>4</v>
      </c>
      <c r="B10" s="7" t="s">
        <v>16</v>
      </c>
      <c r="C10" s="3" t="s">
        <v>74</v>
      </c>
      <c r="D10" s="1" t="s">
        <v>73</v>
      </c>
      <c r="E10" s="2">
        <v>2800</v>
      </c>
    </row>
    <row r="11" spans="1:5" ht="38.25">
      <c r="A11" s="1">
        <v>5</v>
      </c>
      <c r="B11" s="7" t="s">
        <v>16</v>
      </c>
      <c r="C11" s="3" t="s">
        <v>75</v>
      </c>
      <c r="D11" s="1" t="s">
        <v>73</v>
      </c>
      <c r="E11" s="2">
        <v>82</v>
      </c>
    </row>
    <row r="12" spans="1:5" ht="38.25">
      <c r="A12" s="1">
        <v>6</v>
      </c>
      <c r="B12" s="7" t="s">
        <v>16</v>
      </c>
      <c r="C12" s="3" t="s">
        <v>28</v>
      </c>
      <c r="D12" s="1" t="s">
        <v>26</v>
      </c>
      <c r="E12" s="2">
        <v>1</v>
      </c>
    </row>
    <row r="13" spans="1:5" ht="102">
      <c r="A13" s="1">
        <v>7</v>
      </c>
      <c r="B13" s="7" t="s">
        <v>16</v>
      </c>
      <c r="C13" s="3" t="s">
        <v>31</v>
      </c>
      <c r="D13" s="1" t="s">
        <v>6</v>
      </c>
      <c r="E13" s="2">
        <v>250</v>
      </c>
    </row>
    <row r="14" spans="1:5" ht="31.5">
      <c r="A14" s="1">
        <v>8</v>
      </c>
      <c r="B14" s="7" t="s">
        <v>16</v>
      </c>
      <c r="C14" s="3" t="s">
        <v>30</v>
      </c>
      <c r="D14" s="1" t="s">
        <v>29</v>
      </c>
      <c r="E14" s="2">
        <v>40</v>
      </c>
    </row>
    <row r="15" spans="1:5" ht="31.5">
      <c r="A15" s="1">
        <v>9</v>
      </c>
      <c r="B15" s="7" t="s">
        <v>16</v>
      </c>
      <c r="C15" s="3" t="s">
        <v>32</v>
      </c>
      <c r="D15" s="1" t="s">
        <v>29</v>
      </c>
      <c r="E15" s="2">
        <v>10</v>
      </c>
    </row>
    <row r="16" spans="1:5" ht="76.5">
      <c r="A16" s="1">
        <v>10</v>
      </c>
      <c r="B16" s="7" t="s">
        <v>16</v>
      </c>
      <c r="C16" s="3" t="s">
        <v>71</v>
      </c>
      <c r="D16" s="1" t="s">
        <v>33</v>
      </c>
      <c r="E16" s="2">
        <v>1</v>
      </c>
    </row>
    <row r="17" spans="1:5" ht="114.75">
      <c r="A17" s="1">
        <v>11</v>
      </c>
      <c r="B17" s="7" t="s">
        <v>16</v>
      </c>
      <c r="C17" s="3" t="s">
        <v>72</v>
      </c>
      <c r="D17" s="1" t="s">
        <v>33</v>
      </c>
      <c r="E17" s="2">
        <v>1</v>
      </c>
    </row>
    <row r="18" spans="1:5" ht="63.75">
      <c r="A18" s="1">
        <v>12</v>
      </c>
      <c r="B18" s="7" t="s">
        <v>16</v>
      </c>
      <c r="C18" s="3" t="s">
        <v>64</v>
      </c>
      <c r="D18" s="1" t="s">
        <v>19</v>
      </c>
      <c r="E18" s="2">
        <v>60</v>
      </c>
    </row>
    <row r="19" spans="1:5" ht="38.25">
      <c r="A19" s="1">
        <v>13</v>
      </c>
      <c r="B19" s="7" t="s">
        <v>16</v>
      </c>
      <c r="C19" s="3" t="s">
        <v>34</v>
      </c>
      <c r="D19" s="1" t="s">
        <v>19</v>
      </c>
      <c r="E19" s="2">
        <v>60</v>
      </c>
    </row>
    <row r="20" spans="1:5" ht="31.5">
      <c r="A20" s="1">
        <v>14</v>
      </c>
      <c r="B20" s="7" t="s">
        <v>16</v>
      </c>
      <c r="C20" s="3" t="s">
        <v>35</v>
      </c>
      <c r="D20" s="1" t="s">
        <v>29</v>
      </c>
      <c r="E20" s="2">
        <v>5</v>
      </c>
    </row>
    <row r="21" spans="1:5" ht="31.5">
      <c r="A21" s="1">
        <v>15</v>
      </c>
      <c r="B21" s="7" t="s">
        <v>16</v>
      </c>
      <c r="C21" s="3" t="s">
        <v>36</v>
      </c>
      <c r="D21" s="1" t="s">
        <v>33</v>
      </c>
      <c r="E21" s="2">
        <v>1</v>
      </c>
    </row>
    <row r="22" spans="1:5" ht="31.5">
      <c r="A22" s="1">
        <v>16</v>
      </c>
      <c r="B22" s="7" t="s">
        <v>16</v>
      </c>
      <c r="C22" s="3" t="s">
        <v>37</v>
      </c>
      <c r="D22" s="1" t="s">
        <v>29</v>
      </c>
      <c r="E22" s="2">
        <v>5</v>
      </c>
    </row>
    <row r="23" spans="1:5" ht="31.5">
      <c r="A23" s="1">
        <v>17</v>
      </c>
      <c r="B23" s="7" t="s">
        <v>16</v>
      </c>
      <c r="C23" s="3" t="s">
        <v>38</v>
      </c>
      <c r="D23" s="1" t="s">
        <v>29</v>
      </c>
      <c r="E23" s="2">
        <v>10</v>
      </c>
    </row>
    <row r="24" spans="1:5" ht="51">
      <c r="A24" s="1">
        <v>18</v>
      </c>
      <c r="B24" s="7" t="s">
        <v>16</v>
      </c>
      <c r="C24" s="3" t="s">
        <v>39</v>
      </c>
      <c r="D24" s="1" t="s">
        <v>6</v>
      </c>
      <c r="E24" s="2">
        <v>40</v>
      </c>
    </row>
    <row r="25" spans="1:5" ht="51">
      <c r="A25" s="1">
        <v>19</v>
      </c>
      <c r="B25" s="7" t="s">
        <v>16</v>
      </c>
      <c r="C25" s="3" t="s">
        <v>40</v>
      </c>
      <c r="D25" s="1" t="s">
        <v>33</v>
      </c>
      <c r="E25" s="2">
        <v>1</v>
      </c>
    </row>
    <row r="26" spans="1:5" ht="126">
      <c r="A26" s="5" t="s">
        <v>15</v>
      </c>
      <c r="B26" s="7" t="s">
        <v>67</v>
      </c>
      <c r="C26" s="9" t="s">
        <v>41</v>
      </c>
      <c r="D26" s="9"/>
      <c r="E26" s="9"/>
    </row>
    <row r="27" spans="1:5" ht="31.5">
      <c r="A27" s="1">
        <v>20</v>
      </c>
      <c r="B27" s="7" t="s">
        <v>16</v>
      </c>
      <c r="C27" s="3" t="s">
        <v>42</v>
      </c>
      <c r="D27" s="1" t="s">
        <v>19</v>
      </c>
      <c r="E27" s="2">
        <v>600</v>
      </c>
    </row>
    <row r="28" spans="1:5" ht="38.25">
      <c r="A28" s="1">
        <v>21</v>
      </c>
      <c r="B28" s="7" t="s">
        <v>16</v>
      </c>
      <c r="C28" s="3" t="s">
        <v>43</v>
      </c>
      <c r="D28" s="1" t="s">
        <v>29</v>
      </c>
      <c r="E28" s="2">
        <v>6</v>
      </c>
    </row>
    <row r="29" spans="1:5" ht="31.5">
      <c r="A29" s="1">
        <v>22</v>
      </c>
      <c r="B29" s="7" t="s">
        <v>16</v>
      </c>
      <c r="C29" s="3" t="s">
        <v>44</v>
      </c>
      <c r="D29" s="1" t="s">
        <v>19</v>
      </c>
      <c r="E29" s="2">
        <v>160</v>
      </c>
    </row>
    <row r="30" spans="1:5" ht="63.75">
      <c r="A30" s="1">
        <v>23</v>
      </c>
      <c r="B30" s="7" t="s">
        <v>16</v>
      </c>
      <c r="C30" s="3" t="s">
        <v>45</v>
      </c>
      <c r="D30" s="1" t="s">
        <v>6</v>
      </c>
      <c r="E30" s="2">
        <v>1500</v>
      </c>
    </row>
    <row r="31" spans="1:5" ht="31.5">
      <c r="A31" s="1">
        <v>24</v>
      </c>
      <c r="B31" s="7" t="s">
        <v>16</v>
      </c>
      <c r="C31" s="3" t="s">
        <v>46</v>
      </c>
      <c r="D31" s="1" t="s">
        <v>29</v>
      </c>
      <c r="E31" s="2">
        <v>20</v>
      </c>
    </row>
    <row r="32" spans="1:5" ht="31.5">
      <c r="A32" s="1">
        <v>25</v>
      </c>
      <c r="B32" s="7" t="s">
        <v>16</v>
      </c>
      <c r="C32" s="3" t="s">
        <v>47</v>
      </c>
      <c r="D32" s="1" t="s">
        <v>19</v>
      </c>
      <c r="E32" s="2">
        <v>37</v>
      </c>
    </row>
    <row r="33" spans="1:5" ht="31.5">
      <c r="A33" s="1">
        <v>26</v>
      </c>
      <c r="B33" s="7" t="s">
        <v>16</v>
      </c>
      <c r="C33" s="3" t="s">
        <v>48</v>
      </c>
      <c r="D33" s="1" t="s">
        <v>29</v>
      </c>
      <c r="E33" s="2">
        <v>20</v>
      </c>
    </row>
    <row r="34" spans="1:5" ht="31.5">
      <c r="A34" s="1">
        <v>27</v>
      </c>
      <c r="B34" s="7" t="s">
        <v>16</v>
      </c>
      <c r="C34" s="3" t="s">
        <v>49</v>
      </c>
      <c r="D34" s="1" t="s">
        <v>26</v>
      </c>
      <c r="E34" s="2">
        <v>1</v>
      </c>
    </row>
    <row r="35" spans="1:5" ht="51">
      <c r="A35" s="1">
        <v>28</v>
      </c>
      <c r="B35" s="7" t="s">
        <v>16</v>
      </c>
      <c r="C35" s="3" t="s">
        <v>50</v>
      </c>
      <c r="D35" s="1" t="s">
        <v>26</v>
      </c>
      <c r="E35" s="2">
        <v>1</v>
      </c>
    </row>
    <row r="36" spans="1:5" ht="31.5">
      <c r="A36" s="1">
        <v>29</v>
      </c>
      <c r="B36" s="7" t="s">
        <v>16</v>
      </c>
      <c r="C36" s="3" t="s">
        <v>51</v>
      </c>
      <c r="D36" s="1" t="s">
        <v>26</v>
      </c>
      <c r="E36" s="2">
        <v>1</v>
      </c>
    </row>
    <row r="37" spans="1:5" ht="31.5">
      <c r="A37" s="1">
        <v>30</v>
      </c>
      <c r="B37" s="7" t="s">
        <v>16</v>
      </c>
      <c r="C37" s="3" t="s">
        <v>52</v>
      </c>
      <c r="D37" s="1" t="s">
        <v>26</v>
      </c>
      <c r="E37" s="2">
        <v>1</v>
      </c>
    </row>
    <row r="38" spans="1:5" ht="31.5">
      <c r="A38" s="1">
        <v>31</v>
      </c>
      <c r="B38" s="7" t="s">
        <v>16</v>
      </c>
      <c r="C38" s="3" t="s">
        <v>53</v>
      </c>
      <c r="D38" s="1" t="s">
        <v>26</v>
      </c>
      <c r="E38" s="2">
        <v>1</v>
      </c>
    </row>
    <row r="39" spans="1:5" ht="126">
      <c r="A39" s="5" t="s">
        <v>15</v>
      </c>
      <c r="B39" s="7" t="s">
        <v>67</v>
      </c>
      <c r="C39" s="9" t="s">
        <v>54</v>
      </c>
      <c r="D39" s="9"/>
      <c r="E39" s="9"/>
    </row>
    <row r="40" spans="1:5" ht="126">
      <c r="A40" s="5" t="s">
        <v>15</v>
      </c>
      <c r="B40" s="7" t="s">
        <v>67</v>
      </c>
      <c r="C40" s="9" t="s">
        <v>55</v>
      </c>
      <c r="D40" s="9"/>
      <c r="E40" s="9"/>
    </row>
    <row r="41" spans="1:5" ht="31.5">
      <c r="A41" s="1">
        <v>32</v>
      </c>
      <c r="B41" s="7" t="s">
        <v>16</v>
      </c>
      <c r="C41" s="3" t="s">
        <v>56</v>
      </c>
      <c r="D41" s="1" t="s">
        <v>19</v>
      </c>
      <c r="E41" s="2">
        <v>600</v>
      </c>
    </row>
    <row r="42" spans="1:5" ht="31.5">
      <c r="A42" s="1">
        <v>33</v>
      </c>
      <c r="B42" s="7" t="s">
        <v>16</v>
      </c>
      <c r="C42" s="3" t="s">
        <v>57</v>
      </c>
      <c r="D42" s="1" t="s">
        <v>19</v>
      </c>
      <c r="E42" s="2">
        <v>65</v>
      </c>
    </row>
    <row r="43" spans="1:5" ht="31.5">
      <c r="A43" s="1">
        <v>34</v>
      </c>
      <c r="B43" s="7" t="s">
        <v>16</v>
      </c>
      <c r="C43" s="3" t="s">
        <v>58</v>
      </c>
      <c r="D43" s="1" t="s">
        <v>19</v>
      </c>
      <c r="E43" s="2">
        <v>115</v>
      </c>
    </row>
    <row r="44" spans="1:5" ht="31.5">
      <c r="A44" s="1">
        <v>35</v>
      </c>
      <c r="B44" s="7" t="s">
        <v>16</v>
      </c>
      <c r="C44" s="3" t="s">
        <v>59</v>
      </c>
      <c r="D44" s="1" t="s">
        <v>29</v>
      </c>
      <c r="E44" s="2">
        <v>2</v>
      </c>
    </row>
    <row r="45" spans="1:5" ht="31.5">
      <c r="A45" s="1">
        <v>36</v>
      </c>
      <c r="B45" s="7" t="s">
        <v>16</v>
      </c>
      <c r="C45" s="3" t="s">
        <v>60</v>
      </c>
      <c r="D45" s="1" t="s">
        <v>29</v>
      </c>
      <c r="E45" s="2">
        <v>3</v>
      </c>
    </row>
    <row r="46" spans="1:5" ht="38.25">
      <c r="A46" s="1">
        <v>37</v>
      </c>
      <c r="B46" s="7" t="s">
        <v>16</v>
      </c>
      <c r="C46" s="3" t="s">
        <v>61</v>
      </c>
      <c r="D46" s="1" t="s">
        <v>29</v>
      </c>
      <c r="E46" s="2">
        <v>3</v>
      </c>
    </row>
    <row r="47" spans="1:5" ht="38.25">
      <c r="A47" s="1">
        <v>38</v>
      </c>
      <c r="B47" s="7" t="s">
        <v>16</v>
      </c>
      <c r="C47" s="3" t="s">
        <v>68</v>
      </c>
      <c r="D47" s="1" t="s">
        <v>19</v>
      </c>
      <c r="E47" s="2">
        <v>510</v>
      </c>
    </row>
    <row r="48" spans="1:5" ht="76.5">
      <c r="A48" s="1">
        <v>39</v>
      </c>
      <c r="B48" s="7" t="s">
        <v>16</v>
      </c>
      <c r="C48" s="3" t="s">
        <v>69</v>
      </c>
      <c r="D48" s="1" t="s">
        <v>19</v>
      </c>
      <c r="E48" s="2">
        <v>105</v>
      </c>
    </row>
    <row r="49" spans="1:5" ht="63.75">
      <c r="A49" s="1">
        <v>40</v>
      </c>
      <c r="B49" s="7" t="s">
        <v>16</v>
      </c>
      <c r="C49" s="3" t="s">
        <v>70</v>
      </c>
      <c r="D49" s="1" t="s">
        <v>19</v>
      </c>
      <c r="E49" s="2">
        <v>505</v>
      </c>
    </row>
    <row r="50" spans="1:5" ht="63.75">
      <c r="A50" s="1">
        <v>41</v>
      </c>
      <c r="B50" s="7" t="s">
        <v>16</v>
      </c>
      <c r="C50" s="3" t="s">
        <v>66</v>
      </c>
      <c r="D50" s="1" t="s">
        <v>6</v>
      </c>
      <c r="E50" s="2">
        <v>120</v>
      </c>
    </row>
    <row r="51" spans="1:5" ht="126">
      <c r="A51" s="5" t="s">
        <v>15</v>
      </c>
      <c r="B51" s="7" t="s">
        <v>67</v>
      </c>
      <c r="C51" s="9" t="s">
        <v>63</v>
      </c>
      <c r="D51" s="9"/>
      <c r="E51" s="9"/>
    </row>
    <row r="52" spans="1:5" ht="31.5">
      <c r="A52" s="1">
        <v>42</v>
      </c>
      <c r="B52" s="7" t="s">
        <v>16</v>
      </c>
      <c r="C52" s="3" t="s">
        <v>56</v>
      </c>
      <c r="D52" s="1" t="s">
        <v>19</v>
      </c>
      <c r="E52" s="2">
        <v>350</v>
      </c>
    </row>
    <row r="53" spans="1:5" ht="31.5">
      <c r="A53" s="1">
        <v>43</v>
      </c>
      <c r="B53" s="7" t="s">
        <v>16</v>
      </c>
      <c r="C53" s="3" t="s">
        <v>57</v>
      </c>
      <c r="D53" s="1" t="s">
        <v>19</v>
      </c>
      <c r="E53" s="2">
        <v>100</v>
      </c>
    </row>
    <row r="54" spans="1:5" ht="31.5">
      <c r="A54" s="1">
        <v>44</v>
      </c>
      <c r="B54" s="7" t="s">
        <v>16</v>
      </c>
      <c r="C54" s="3" t="s">
        <v>59</v>
      </c>
      <c r="D54" s="1" t="s">
        <v>29</v>
      </c>
      <c r="E54" s="2">
        <v>4</v>
      </c>
    </row>
    <row r="55" spans="1:5" ht="31.5">
      <c r="A55" s="1">
        <v>45</v>
      </c>
      <c r="B55" s="7" t="s">
        <v>16</v>
      </c>
      <c r="C55" s="3" t="s">
        <v>60</v>
      </c>
      <c r="D55" s="1" t="s">
        <v>29</v>
      </c>
      <c r="E55" s="2">
        <v>3</v>
      </c>
    </row>
    <row r="56" spans="1:5" ht="38.25">
      <c r="A56" s="1">
        <v>46</v>
      </c>
      <c r="B56" s="7" t="s">
        <v>16</v>
      </c>
      <c r="C56" s="3" t="s">
        <v>61</v>
      </c>
      <c r="D56" s="1" t="s">
        <v>29</v>
      </c>
      <c r="E56" s="2">
        <v>10</v>
      </c>
    </row>
    <row r="57" spans="1:5" ht="31.5">
      <c r="A57" s="1">
        <v>47</v>
      </c>
      <c r="B57" s="7" t="s">
        <v>16</v>
      </c>
      <c r="C57" s="3" t="s">
        <v>62</v>
      </c>
      <c r="D57" s="1" t="s">
        <v>19</v>
      </c>
      <c r="E57" s="2">
        <v>350</v>
      </c>
    </row>
    <row r="58" spans="1:5" ht="63.75">
      <c r="A58" s="1">
        <v>48</v>
      </c>
      <c r="B58" s="7" t="s">
        <v>16</v>
      </c>
      <c r="C58" s="3" t="s">
        <v>65</v>
      </c>
      <c r="D58" s="1" t="s">
        <v>19</v>
      </c>
      <c r="E58" s="2">
        <v>350</v>
      </c>
    </row>
    <row r="59" spans="1:5" ht="63.75">
      <c r="A59" s="1">
        <v>49</v>
      </c>
      <c r="B59" s="7" t="s">
        <v>16</v>
      </c>
      <c r="C59" s="3" t="s">
        <v>66</v>
      </c>
      <c r="D59" s="1" t="s">
        <v>6</v>
      </c>
      <c r="E59" s="2">
        <v>600</v>
      </c>
    </row>
  </sheetData>
  <sheetProtection/>
  <mergeCells count="9">
    <mergeCell ref="C26:E26"/>
    <mergeCell ref="C40:E40"/>
    <mergeCell ref="C51:E51"/>
    <mergeCell ref="C39:E39"/>
    <mergeCell ref="C9:E9"/>
    <mergeCell ref="A1:E1"/>
    <mergeCell ref="C4:E4"/>
    <mergeCell ref="C8:E8"/>
    <mergeCell ref="A2:E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zoomScale="115" zoomScaleNormal="115" zoomScaleSheetLayoutView="100" zoomScalePageLayoutView="0" workbookViewId="0" topLeftCell="A7">
      <selection activeCell="E12" sqref="E12"/>
    </sheetView>
  </sheetViews>
  <sheetFormatPr defaultColWidth="9.00390625" defaultRowHeight="12.75"/>
  <cols>
    <col min="1" max="1" width="4.75390625" style="0" customWidth="1"/>
    <col min="2" max="2" width="10.00390625" style="8" bestFit="1" customWidth="1"/>
    <col min="3" max="3" width="41.125" style="0" customWidth="1"/>
    <col min="4" max="4" width="4.125" style="0" bestFit="1" customWidth="1"/>
    <col min="5" max="5" width="7.875" style="0" customWidth="1"/>
    <col min="6" max="6" width="10.00390625" style="0" customWidth="1"/>
    <col min="7" max="7" width="10.75390625" style="0" customWidth="1"/>
  </cols>
  <sheetData>
    <row r="1" spans="1:7" ht="15.75">
      <c r="A1" s="10" t="s">
        <v>7</v>
      </c>
      <c r="B1" s="10"/>
      <c r="C1" s="10"/>
      <c r="D1" s="10"/>
      <c r="E1" s="10"/>
      <c r="F1" s="10"/>
      <c r="G1" s="10"/>
    </row>
    <row r="2" spans="1:7" ht="36" customHeight="1">
      <c r="A2" s="11" t="s">
        <v>14</v>
      </c>
      <c r="B2" s="11"/>
      <c r="C2" s="11"/>
      <c r="D2" s="11"/>
      <c r="E2" s="11"/>
      <c r="F2" s="11"/>
      <c r="G2" s="11"/>
    </row>
    <row r="3" spans="1:7" ht="38.25">
      <c r="A3" s="1" t="s">
        <v>1</v>
      </c>
      <c r="B3" s="7" t="s">
        <v>2</v>
      </c>
      <c r="C3" s="1" t="s">
        <v>3</v>
      </c>
      <c r="D3" s="1" t="s">
        <v>4</v>
      </c>
      <c r="E3" s="2" t="s">
        <v>5</v>
      </c>
      <c r="F3" s="2" t="s">
        <v>9</v>
      </c>
      <c r="G3" s="2" t="s">
        <v>10</v>
      </c>
    </row>
    <row r="4" spans="1:7" ht="18.75" customHeight="1">
      <c r="A4" s="5" t="s">
        <v>15</v>
      </c>
      <c r="B4" s="7" t="s">
        <v>21</v>
      </c>
      <c r="C4" s="9" t="s">
        <v>22</v>
      </c>
      <c r="D4" s="9"/>
      <c r="E4" s="9"/>
      <c r="F4" s="2"/>
      <c r="G4" s="2"/>
    </row>
    <row r="5" spans="1:7" ht="63.75">
      <c r="A5" s="5">
        <v>1</v>
      </c>
      <c r="B5" s="7" t="s">
        <v>17</v>
      </c>
      <c r="C5" s="6" t="s">
        <v>23</v>
      </c>
      <c r="D5" s="3" t="s">
        <v>26</v>
      </c>
      <c r="E5" s="3">
        <v>1</v>
      </c>
      <c r="F5" s="2">
        <v>8000</v>
      </c>
      <c r="G5" s="2">
        <f>E5*F5</f>
        <v>8000</v>
      </c>
    </row>
    <row r="6" spans="1:7" ht="63.75">
      <c r="A6" s="5">
        <v>2</v>
      </c>
      <c r="B6" s="7" t="s">
        <v>27</v>
      </c>
      <c r="C6" s="6" t="s">
        <v>24</v>
      </c>
      <c r="D6" s="3" t="s">
        <v>26</v>
      </c>
      <c r="E6" s="3">
        <v>1</v>
      </c>
      <c r="F6" s="2">
        <v>8000</v>
      </c>
      <c r="G6" s="2">
        <f aca="true" t="shared" si="0" ref="G6:G59">E6*F6</f>
        <v>8000</v>
      </c>
    </row>
    <row r="7" spans="1:7" ht="63.75">
      <c r="A7" s="5">
        <v>3</v>
      </c>
      <c r="B7" s="7" t="s">
        <v>27</v>
      </c>
      <c r="C7" s="6" t="s">
        <v>25</v>
      </c>
      <c r="D7" s="3" t="s">
        <v>26</v>
      </c>
      <c r="E7" s="3">
        <v>1</v>
      </c>
      <c r="F7" s="2">
        <v>8000</v>
      </c>
      <c r="G7" s="2">
        <f t="shared" si="0"/>
        <v>8000</v>
      </c>
    </row>
    <row r="8" spans="1:7" ht="154.5" customHeight="1">
      <c r="A8" s="5" t="s">
        <v>15</v>
      </c>
      <c r="B8" s="7" t="s">
        <v>67</v>
      </c>
      <c r="C8" s="9" t="s">
        <v>20</v>
      </c>
      <c r="D8" s="9"/>
      <c r="E8" s="9"/>
      <c r="F8" s="4"/>
      <c r="G8" s="2"/>
    </row>
    <row r="9" spans="1:7" ht="139.5" customHeight="1">
      <c r="A9" s="5" t="s">
        <v>15</v>
      </c>
      <c r="B9" s="7" t="s">
        <v>67</v>
      </c>
      <c r="C9" s="9" t="s">
        <v>18</v>
      </c>
      <c r="D9" s="9"/>
      <c r="E9" s="9"/>
      <c r="F9" s="4"/>
      <c r="G9" s="2"/>
    </row>
    <row r="10" spans="1:7" ht="31.5">
      <c r="A10" s="1">
        <v>4</v>
      </c>
      <c r="B10" s="7" t="s">
        <v>16</v>
      </c>
      <c r="C10" s="3" t="s">
        <v>74</v>
      </c>
      <c r="D10" s="1" t="s">
        <v>73</v>
      </c>
      <c r="E10" s="2">
        <v>2800</v>
      </c>
      <c r="F10" s="2">
        <v>10</v>
      </c>
      <c r="G10" s="2">
        <f>E10*F10</f>
        <v>28000</v>
      </c>
    </row>
    <row r="11" spans="1:7" ht="39.75" customHeight="1">
      <c r="A11" s="1">
        <v>5</v>
      </c>
      <c r="B11" s="7" t="s">
        <v>16</v>
      </c>
      <c r="C11" s="3" t="s">
        <v>75</v>
      </c>
      <c r="D11" s="1" t="s">
        <v>73</v>
      </c>
      <c r="E11" s="2">
        <v>82</v>
      </c>
      <c r="F11" s="2">
        <f>6900/E11</f>
        <v>84.14634146341463</v>
      </c>
      <c r="G11" s="2">
        <f t="shared" si="0"/>
        <v>6900</v>
      </c>
    </row>
    <row r="12" spans="1:7" ht="38.25">
      <c r="A12" s="1">
        <v>6</v>
      </c>
      <c r="B12" s="7" t="s">
        <v>16</v>
      </c>
      <c r="C12" s="3" t="s">
        <v>28</v>
      </c>
      <c r="D12" s="1" t="s">
        <v>26</v>
      </c>
      <c r="E12" s="2">
        <v>1</v>
      </c>
      <c r="F12" s="2">
        <v>9000</v>
      </c>
      <c r="G12" s="2">
        <f t="shared" si="0"/>
        <v>9000</v>
      </c>
    </row>
    <row r="13" spans="1:7" ht="78" customHeight="1">
      <c r="A13" s="1">
        <v>7</v>
      </c>
      <c r="B13" s="7" t="s">
        <v>16</v>
      </c>
      <c r="C13" s="3" t="s">
        <v>31</v>
      </c>
      <c r="D13" s="1" t="s">
        <v>6</v>
      </c>
      <c r="E13" s="2">
        <v>250</v>
      </c>
      <c r="F13" s="2">
        <v>230</v>
      </c>
      <c r="G13" s="2">
        <f t="shared" si="0"/>
        <v>57500</v>
      </c>
    </row>
    <row r="14" spans="1:7" ht="42.75" customHeight="1">
      <c r="A14" s="1">
        <v>8</v>
      </c>
      <c r="B14" s="7" t="s">
        <v>16</v>
      </c>
      <c r="C14" s="3" t="s">
        <v>30</v>
      </c>
      <c r="D14" s="1" t="s">
        <v>29</v>
      </c>
      <c r="E14" s="2">
        <v>40</v>
      </c>
      <c r="F14" s="2">
        <v>320</v>
      </c>
      <c r="G14" s="2">
        <f t="shared" si="0"/>
        <v>12800</v>
      </c>
    </row>
    <row r="15" spans="1:7" ht="31.5">
      <c r="A15" s="1">
        <v>9</v>
      </c>
      <c r="B15" s="7" t="s">
        <v>16</v>
      </c>
      <c r="C15" s="3" t="s">
        <v>32</v>
      </c>
      <c r="D15" s="1" t="s">
        <v>29</v>
      </c>
      <c r="E15" s="2">
        <v>10</v>
      </c>
      <c r="F15" s="2">
        <v>400</v>
      </c>
      <c r="G15" s="2">
        <f t="shared" si="0"/>
        <v>4000</v>
      </c>
    </row>
    <row r="16" spans="1:7" ht="102.75" customHeight="1">
      <c r="A16" s="1">
        <v>10</v>
      </c>
      <c r="B16" s="7" t="s">
        <v>16</v>
      </c>
      <c r="C16" s="3" t="s">
        <v>71</v>
      </c>
      <c r="D16" s="1" t="s">
        <v>33</v>
      </c>
      <c r="E16" s="2">
        <v>1</v>
      </c>
      <c r="F16" s="2">
        <v>45000</v>
      </c>
      <c r="G16" s="2">
        <f t="shared" si="0"/>
        <v>45000</v>
      </c>
    </row>
    <row r="17" spans="1:7" ht="123.75" customHeight="1">
      <c r="A17" s="1">
        <v>11</v>
      </c>
      <c r="B17" s="7" t="s">
        <v>16</v>
      </c>
      <c r="C17" s="3" t="s">
        <v>72</v>
      </c>
      <c r="D17" s="1" t="s">
        <v>33</v>
      </c>
      <c r="E17" s="2">
        <v>1</v>
      </c>
      <c r="F17" s="2">
        <v>332000</v>
      </c>
      <c r="G17" s="2">
        <f t="shared" si="0"/>
        <v>332000</v>
      </c>
    </row>
    <row r="18" spans="1:7" ht="68.25" customHeight="1">
      <c r="A18" s="1">
        <v>12</v>
      </c>
      <c r="B18" s="7" t="s">
        <v>16</v>
      </c>
      <c r="C18" s="3" t="s">
        <v>64</v>
      </c>
      <c r="D18" s="1" t="s">
        <v>19</v>
      </c>
      <c r="E18" s="2">
        <v>60</v>
      </c>
      <c r="F18" s="2">
        <v>320</v>
      </c>
      <c r="G18" s="2">
        <f t="shared" si="0"/>
        <v>19200</v>
      </c>
    </row>
    <row r="19" spans="1:7" ht="38.25">
      <c r="A19" s="1">
        <v>13</v>
      </c>
      <c r="B19" s="7" t="s">
        <v>16</v>
      </c>
      <c r="C19" s="3" t="s">
        <v>34</v>
      </c>
      <c r="D19" s="1" t="s">
        <v>19</v>
      </c>
      <c r="E19" s="2">
        <v>60</v>
      </c>
      <c r="F19" s="2">
        <v>300</v>
      </c>
      <c r="G19" s="2">
        <f t="shared" si="0"/>
        <v>18000</v>
      </c>
    </row>
    <row r="20" spans="1:7" ht="31.5">
      <c r="A20" s="1">
        <v>14</v>
      </c>
      <c r="B20" s="7" t="s">
        <v>16</v>
      </c>
      <c r="C20" s="3" t="s">
        <v>35</v>
      </c>
      <c r="D20" s="1" t="s">
        <v>29</v>
      </c>
      <c r="E20" s="2">
        <v>5</v>
      </c>
      <c r="F20" s="2">
        <v>500</v>
      </c>
      <c r="G20" s="2">
        <f t="shared" si="0"/>
        <v>2500</v>
      </c>
    </row>
    <row r="21" spans="1:7" ht="31.5">
      <c r="A21" s="1">
        <v>15</v>
      </c>
      <c r="B21" s="7" t="s">
        <v>16</v>
      </c>
      <c r="C21" s="3" t="s">
        <v>36</v>
      </c>
      <c r="D21" s="1" t="s">
        <v>33</v>
      </c>
      <c r="E21" s="2">
        <v>1</v>
      </c>
      <c r="F21" s="2">
        <v>15000</v>
      </c>
      <c r="G21" s="2">
        <f t="shared" si="0"/>
        <v>15000</v>
      </c>
    </row>
    <row r="22" spans="1:7" ht="31.5">
      <c r="A22" s="1">
        <v>16</v>
      </c>
      <c r="B22" s="7" t="s">
        <v>16</v>
      </c>
      <c r="C22" s="3" t="s">
        <v>37</v>
      </c>
      <c r="D22" s="1" t="s">
        <v>29</v>
      </c>
      <c r="E22" s="2">
        <v>5</v>
      </c>
      <c r="F22" s="2">
        <v>3000</v>
      </c>
      <c r="G22" s="2">
        <f t="shared" si="0"/>
        <v>15000</v>
      </c>
    </row>
    <row r="23" spans="1:7" ht="31.5">
      <c r="A23" s="1">
        <v>17</v>
      </c>
      <c r="B23" s="7" t="s">
        <v>16</v>
      </c>
      <c r="C23" s="3" t="s">
        <v>38</v>
      </c>
      <c r="D23" s="1" t="s">
        <v>29</v>
      </c>
      <c r="E23" s="2">
        <v>10</v>
      </c>
      <c r="F23" s="2">
        <v>400</v>
      </c>
      <c r="G23" s="2">
        <f t="shared" si="0"/>
        <v>4000</v>
      </c>
    </row>
    <row r="24" spans="1:7" ht="51">
      <c r="A24" s="1">
        <v>18</v>
      </c>
      <c r="B24" s="7" t="s">
        <v>16</v>
      </c>
      <c r="C24" s="3" t="s">
        <v>39</v>
      </c>
      <c r="D24" s="1" t="s">
        <v>6</v>
      </c>
      <c r="E24" s="2">
        <v>40</v>
      </c>
      <c r="F24" s="2">
        <v>180</v>
      </c>
      <c r="G24" s="2">
        <f t="shared" si="0"/>
        <v>7200</v>
      </c>
    </row>
    <row r="25" spans="1:7" ht="55.5" customHeight="1">
      <c r="A25" s="1">
        <v>19</v>
      </c>
      <c r="B25" s="7" t="s">
        <v>16</v>
      </c>
      <c r="C25" s="3" t="s">
        <v>40</v>
      </c>
      <c r="D25" s="1" t="s">
        <v>33</v>
      </c>
      <c r="E25" s="2">
        <v>1</v>
      </c>
      <c r="F25" s="2">
        <v>18000</v>
      </c>
      <c r="G25" s="2">
        <f t="shared" si="0"/>
        <v>18000</v>
      </c>
    </row>
    <row r="26" spans="1:7" ht="133.5" customHeight="1">
      <c r="A26" s="5" t="s">
        <v>15</v>
      </c>
      <c r="B26" s="7" t="s">
        <v>67</v>
      </c>
      <c r="C26" s="9" t="s">
        <v>41</v>
      </c>
      <c r="D26" s="9"/>
      <c r="E26" s="9"/>
      <c r="F26" s="4"/>
      <c r="G26" s="2"/>
    </row>
    <row r="27" spans="1:7" ht="31.5">
      <c r="A27" s="1">
        <v>20</v>
      </c>
      <c r="B27" s="7" t="s">
        <v>16</v>
      </c>
      <c r="C27" s="3" t="s">
        <v>42</v>
      </c>
      <c r="D27" s="1" t="s">
        <v>19</v>
      </c>
      <c r="E27" s="2">
        <v>600</v>
      </c>
      <c r="F27" s="2">
        <v>2</v>
      </c>
      <c r="G27" s="2">
        <f t="shared" si="0"/>
        <v>1200</v>
      </c>
    </row>
    <row r="28" spans="1:7" ht="38.25">
      <c r="A28" s="1">
        <v>21</v>
      </c>
      <c r="B28" s="7" t="s">
        <v>16</v>
      </c>
      <c r="C28" s="3" t="s">
        <v>43</v>
      </c>
      <c r="D28" s="1" t="s">
        <v>29</v>
      </c>
      <c r="E28" s="2">
        <v>6</v>
      </c>
      <c r="F28" s="2">
        <v>1500</v>
      </c>
      <c r="G28" s="2">
        <f t="shared" si="0"/>
        <v>9000</v>
      </c>
    </row>
    <row r="29" spans="1:7" ht="31.5">
      <c r="A29" s="1">
        <v>22</v>
      </c>
      <c r="B29" s="7" t="s">
        <v>16</v>
      </c>
      <c r="C29" s="3" t="s">
        <v>44</v>
      </c>
      <c r="D29" s="1" t="s">
        <v>19</v>
      </c>
      <c r="E29" s="2">
        <v>160</v>
      </c>
      <c r="F29" s="2">
        <v>80</v>
      </c>
      <c r="G29" s="2">
        <f t="shared" si="0"/>
        <v>12800</v>
      </c>
    </row>
    <row r="30" spans="1:7" ht="66.75" customHeight="1">
      <c r="A30" s="1">
        <v>23</v>
      </c>
      <c r="B30" s="7" t="s">
        <v>16</v>
      </c>
      <c r="C30" s="3" t="s">
        <v>45</v>
      </c>
      <c r="D30" s="1" t="s">
        <v>6</v>
      </c>
      <c r="E30" s="2">
        <v>1500</v>
      </c>
      <c r="F30" s="2">
        <v>110</v>
      </c>
      <c r="G30" s="2">
        <f t="shared" si="0"/>
        <v>165000</v>
      </c>
    </row>
    <row r="31" spans="1:7" ht="31.5">
      <c r="A31" s="1">
        <v>24</v>
      </c>
      <c r="B31" s="7" t="s">
        <v>16</v>
      </c>
      <c r="C31" s="3" t="s">
        <v>46</v>
      </c>
      <c r="D31" s="1" t="s">
        <v>29</v>
      </c>
      <c r="E31" s="2">
        <v>20</v>
      </c>
      <c r="F31" s="2">
        <v>250</v>
      </c>
      <c r="G31" s="2">
        <f t="shared" si="0"/>
        <v>5000</v>
      </c>
    </row>
    <row r="32" spans="1:7" ht="31.5">
      <c r="A32" s="1">
        <v>25</v>
      </c>
      <c r="B32" s="7" t="s">
        <v>16</v>
      </c>
      <c r="C32" s="3" t="s">
        <v>47</v>
      </c>
      <c r="D32" s="1" t="s">
        <v>19</v>
      </c>
      <c r="E32" s="2">
        <v>37</v>
      </c>
      <c r="F32" s="2">
        <v>200</v>
      </c>
      <c r="G32" s="2">
        <f t="shared" si="0"/>
        <v>7400</v>
      </c>
    </row>
    <row r="33" spans="1:7" ht="31.5">
      <c r="A33" s="1">
        <v>26</v>
      </c>
      <c r="B33" s="7" t="s">
        <v>16</v>
      </c>
      <c r="C33" s="3" t="s">
        <v>48</v>
      </c>
      <c r="D33" s="1" t="s">
        <v>29</v>
      </c>
      <c r="E33" s="2">
        <v>20</v>
      </c>
      <c r="F33" s="2">
        <v>200</v>
      </c>
      <c r="G33" s="2">
        <f t="shared" si="0"/>
        <v>4000</v>
      </c>
    </row>
    <row r="34" spans="1:7" ht="31.5">
      <c r="A34" s="1">
        <v>27</v>
      </c>
      <c r="B34" s="7" t="s">
        <v>16</v>
      </c>
      <c r="C34" s="3" t="s">
        <v>49</v>
      </c>
      <c r="D34" s="1" t="s">
        <v>26</v>
      </c>
      <c r="E34" s="2">
        <v>1</v>
      </c>
      <c r="F34" s="2">
        <v>15000</v>
      </c>
      <c r="G34" s="2">
        <f t="shared" si="0"/>
        <v>15000</v>
      </c>
    </row>
    <row r="35" spans="1:7" ht="51">
      <c r="A35" s="1">
        <v>28</v>
      </c>
      <c r="B35" s="7" t="s">
        <v>16</v>
      </c>
      <c r="C35" s="3" t="s">
        <v>50</v>
      </c>
      <c r="D35" s="1" t="s">
        <v>26</v>
      </c>
      <c r="E35" s="2">
        <v>1</v>
      </c>
      <c r="F35" s="2">
        <v>35000</v>
      </c>
      <c r="G35" s="2">
        <f t="shared" si="0"/>
        <v>35000</v>
      </c>
    </row>
    <row r="36" spans="1:7" ht="31.5">
      <c r="A36" s="1">
        <v>29</v>
      </c>
      <c r="B36" s="7" t="s">
        <v>16</v>
      </c>
      <c r="C36" s="3" t="s">
        <v>51</v>
      </c>
      <c r="D36" s="1" t="s">
        <v>26</v>
      </c>
      <c r="E36" s="2">
        <v>1</v>
      </c>
      <c r="F36" s="2">
        <v>85000</v>
      </c>
      <c r="G36" s="2">
        <f t="shared" si="0"/>
        <v>85000</v>
      </c>
    </row>
    <row r="37" spans="1:7" ht="31.5">
      <c r="A37" s="1">
        <v>30</v>
      </c>
      <c r="B37" s="7" t="s">
        <v>16</v>
      </c>
      <c r="C37" s="3" t="s">
        <v>52</v>
      </c>
      <c r="D37" s="1" t="s">
        <v>26</v>
      </c>
      <c r="E37" s="2">
        <v>1</v>
      </c>
      <c r="F37" s="2">
        <v>18000</v>
      </c>
      <c r="G37" s="2">
        <f t="shared" si="0"/>
        <v>18000</v>
      </c>
    </row>
    <row r="38" spans="1:7" ht="31.5">
      <c r="A38" s="1">
        <v>31</v>
      </c>
      <c r="B38" s="7" t="s">
        <v>16</v>
      </c>
      <c r="C38" s="3" t="s">
        <v>53</v>
      </c>
      <c r="D38" s="1" t="s">
        <v>26</v>
      </c>
      <c r="E38" s="2">
        <v>1</v>
      </c>
      <c r="F38" s="2">
        <v>17000</v>
      </c>
      <c r="G38" s="2">
        <f t="shared" si="0"/>
        <v>17000</v>
      </c>
    </row>
    <row r="39" spans="1:7" ht="132.75" customHeight="1">
      <c r="A39" s="5" t="s">
        <v>15</v>
      </c>
      <c r="B39" s="7" t="s">
        <v>67</v>
      </c>
      <c r="C39" s="9" t="s">
        <v>54</v>
      </c>
      <c r="D39" s="9"/>
      <c r="E39" s="9"/>
      <c r="F39" s="4"/>
      <c r="G39" s="2"/>
    </row>
    <row r="40" spans="1:7" ht="133.5" customHeight="1">
      <c r="A40" s="5" t="s">
        <v>15</v>
      </c>
      <c r="B40" s="7" t="s">
        <v>67</v>
      </c>
      <c r="C40" s="9" t="s">
        <v>55</v>
      </c>
      <c r="D40" s="9"/>
      <c r="E40" s="9"/>
      <c r="F40" s="4"/>
      <c r="G40" s="2"/>
    </row>
    <row r="41" spans="1:7" ht="31.5">
      <c r="A41" s="1">
        <v>32</v>
      </c>
      <c r="B41" s="7" t="s">
        <v>16</v>
      </c>
      <c r="C41" s="3" t="s">
        <v>56</v>
      </c>
      <c r="D41" s="1" t="s">
        <v>19</v>
      </c>
      <c r="E41" s="2">
        <v>600</v>
      </c>
      <c r="F41" s="2">
        <v>5</v>
      </c>
      <c r="G41" s="2">
        <f t="shared" si="0"/>
        <v>3000</v>
      </c>
    </row>
    <row r="42" spans="1:7" ht="31.5">
      <c r="A42" s="1">
        <v>33</v>
      </c>
      <c r="B42" s="7" t="s">
        <v>16</v>
      </c>
      <c r="C42" s="3" t="s">
        <v>57</v>
      </c>
      <c r="D42" s="1" t="s">
        <v>19</v>
      </c>
      <c r="E42" s="2">
        <v>65</v>
      </c>
      <c r="F42" s="2">
        <v>300</v>
      </c>
      <c r="G42" s="2">
        <f t="shared" si="0"/>
        <v>19500</v>
      </c>
    </row>
    <row r="43" spans="1:7" ht="31.5">
      <c r="A43" s="1">
        <v>34</v>
      </c>
      <c r="B43" s="7" t="s">
        <v>16</v>
      </c>
      <c r="C43" s="3" t="s">
        <v>58</v>
      </c>
      <c r="D43" s="1" t="s">
        <v>19</v>
      </c>
      <c r="E43" s="2">
        <v>115</v>
      </c>
      <c r="F43" s="2">
        <v>200</v>
      </c>
      <c r="G43" s="2">
        <f t="shared" si="0"/>
        <v>23000</v>
      </c>
    </row>
    <row r="44" spans="1:7" ht="31.5">
      <c r="A44" s="1">
        <v>35</v>
      </c>
      <c r="B44" s="7" t="s">
        <v>16</v>
      </c>
      <c r="C44" s="3" t="s">
        <v>59</v>
      </c>
      <c r="D44" s="1" t="s">
        <v>29</v>
      </c>
      <c r="E44" s="2">
        <v>2</v>
      </c>
      <c r="F44" s="2">
        <v>1800</v>
      </c>
      <c r="G44" s="2">
        <f t="shared" si="0"/>
        <v>3600</v>
      </c>
    </row>
    <row r="45" spans="1:7" ht="31.5">
      <c r="A45" s="1">
        <v>36</v>
      </c>
      <c r="B45" s="7" t="s">
        <v>16</v>
      </c>
      <c r="C45" s="3" t="s">
        <v>60</v>
      </c>
      <c r="D45" s="1" t="s">
        <v>29</v>
      </c>
      <c r="E45" s="2">
        <v>3</v>
      </c>
      <c r="F45" s="2">
        <v>1600</v>
      </c>
      <c r="G45" s="2">
        <f t="shared" si="0"/>
        <v>4800</v>
      </c>
    </row>
    <row r="46" spans="1:7" ht="38.25">
      <c r="A46" s="1">
        <v>37</v>
      </c>
      <c r="B46" s="7" t="s">
        <v>16</v>
      </c>
      <c r="C46" s="3" t="s">
        <v>61</v>
      </c>
      <c r="D46" s="1" t="s">
        <v>29</v>
      </c>
      <c r="E46" s="2">
        <v>3</v>
      </c>
      <c r="F46" s="2">
        <v>1400</v>
      </c>
      <c r="G46" s="2">
        <f t="shared" si="0"/>
        <v>4200</v>
      </c>
    </row>
    <row r="47" spans="1:7" ht="38.25">
      <c r="A47" s="1">
        <v>38</v>
      </c>
      <c r="B47" s="7" t="s">
        <v>16</v>
      </c>
      <c r="C47" s="3" t="s">
        <v>68</v>
      </c>
      <c r="D47" s="1" t="s">
        <v>19</v>
      </c>
      <c r="E47" s="2">
        <v>510</v>
      </c>
      <c r="F47" s="2">
        <v>20</v>
      </c>
      <c r="G47" s="2">
        <f t="shared" si="0"/>
        <v>10200</v>
      </c>
    </row>
    <row r="48" spans="1:7" ht="89.25" customHeight="1">
      <c r="A48" s="1">
        <v>39</v>
      </c>
      <c r="B48" s="7" t="s">
        <v>16</v>
      </c>
      <c r="C48" s="3" t="s">
        <v>69</v>
      </c>
      <c r="D48" s="1" t="s">
        <v>19</v>
      </c>
      <c r="E48" s="2">
        <v>105</v>
      </c>
      <c r="F48" s="2">
        <v>150</v>
      </c>
      <c r="G48" s="2">
        <f t="shared" si="0"/>
        <v>15750</v>
      </c>
    </row>
    <row r="49" spans="1:7" ht="76.5">
      <c r="A49" s="1">
        <v>40</v>
      </c>
      <c r="B49" s="7" t="s">
        <v>16</v>
      </c>
      <c r="C49" s="3" t="s">
        <v>70</v>
      </c>
      <c r="D49" s="1" t="s">
        <v>19</v>
      </c>
      <c r="E49" s="2">
        <v>505</v>
      </c>
      <c r="F49" s="2">
        <v>120</v>
      </c>
      <c r="G49" s="2">
        <f t="shared" si="0"/>
        <v>60600</v>
      </c>
    </row>
    <row r="50" spans="1:7" ht="63.75">
      <c r="A50" s="1">
        <v>41</v>
      </c>
      <c r="B50" s="7" t="s">
        <v>16</v>
      </c>
      <c r="C50" s="3" t="s">
        <v>66</v>
      </c>
      <c r="D50" s="1" t="s">
        <v>6</v>
      </c>
      <c r="E50" s="2">
        <v>120</v>
      </c>
      <c r="F50" s="2">
        <v>120</v>
      </c>
      <c r="G50" s="2">
        <f t="shared" si="0"/>
        <v>14400</v>
      </c>
    </row>
    <row r="51" spans="1:7" ht="135" customHeight="1">
      <c r="A51" s="5" t="s">
        <v>15</v>
      </c>
      <c r="B51" s="7" t="s">
        <v>67</v>
      </c>
      <c r="C51" s="9" t="s">
        <v>63</v>
      </c>
      <c r="D51" s="9"/>
      <c r="E51" s="9"/>
      <c r="F51" s="4"/>
      <c r="G51" s="2"/>
    </row>
    <row r="52" spans="1:7" ht="31.5">
      <c r="A52" s="1">
        <v>42</v>
      </c>
      <c r="B52" s="7" t="s">
        <v>16</v>
      </c>
      <c r="C52" s="3" t="s">
        <v>56</v>
      </c>
      <c r="D52" s="1" t="s">
        <v>19</v>
      </c>
      <c r="E52" s="2">
        <v>350</v>
      </c>
      <c r="F52" s="2">
        <v>5</v>
      </c>
      <c r="G52" s="2">
        <f t="shared" si="0"/>
        <v>1750</v>
      </c>
    </row>
    <row r="53" spans="1:7" ht="31.5">
      <c r="A53" s="1">
        <v>43</v>
      </c>
      <c r="B53" s="7" t="s">
        <v>16</v>
      </c>
      <c r="C53" s="3" t="s">
        <v>57</v>
      </c>
      <c r="D53" s="1" t="s">
        <v>19</v>
      </c>
      <c r="E53" s="2">
        <v>100</v>
      </c>
      <c r="F53" s="2">
        <v>300</v>
      </c>
      <c r="G53" s="2">
        <f t="shared" si="0"/>
        <v>30000</v>
      </c>
    </row>
    <row r="54" spans="1:7" ht="31.5">
      <c r="A54" s="1">
        <v>44</v>
      </c>
      <c r="B54" s="7" t="s">
        <v>16</v>
      </c>
      <c r="C54" s="3" t="s">
        <v>59</v>
      </c>
      <c r="D54" s="1" t="s">
        <v>29</v>
      </c>
      <c r="E54" s="2">
        <v>4</v>
      </c>
      <c r="F54" s="2">
        <v>1800</v>
      </c>
      <c r="G54" s="2">
        <f t="shared" si="0"/>
        <v>7200</v>
      </c>
    </row>
    <row r="55" spans="1:7" ht="31.5">
      <c r="A55" s="1">
        <v>45</v>
      </c>
      <c r="B55" s="7" t="s">
        <v>16</v>
      </c>
      <c r="C55" s="3" t="s">
        <v>60</v>
      </c>
      <c r="D55" s="1" t="s">
        <v>29</v>
      </c>
      <c r="E55" s="2">
        <v>3</v>
      </c>
      <c r="F55" s="2">
        <v>1800</v>
      </c>
      <c r="G55" s="2">
        <f t="shared" si="0"/>
        <v>5400</v>
      </c>
    </row>
    <row r="56" spans="1:7" ht="38.25">
      <c r="A56" s="1">
        <v>46</v>
      </c>
      <c r="B56" s="7" t="s">
        <v>16</v>
      </c>
      <c r="C56" s="3" t="s">
        <v>61</v>
      </c>
      <c r="D56" s="1" t="s">
        <v>29</v>
      </c>
      <c r="E56" s="2">
        <v>10</v>
      </c>
      <c r="F56" s="2">
        <v>1500</v>
      </c>
      <c r="G56" s="2">
        <f t="shared" si="0"/>
        <v>15000</v>
      </c>
    </row>
    <row r="57" spans="1:7" ht="31.5">
      <c r="A57" s="1">
        <v>47</v>
      </c>
      <c r="B57" s="7" t="s">
        <v>16</v>
      </c>
      <c r="C57" s="3" t="s">
        <v>62</v>
      </c>
      <c r="D57" s="1" t="s">
        <v>19</v>
      </c>
      <c r="E57" s="2">
        <v>350</v>
      </c>
      <c r="F57" s="2">
        <v>20</v>
      </c>
      <c r="G57" s="2">
        <f t="shared" si="0"/>
        <v>7000</v>
      </c>
    </row>
    <row r="58" spans="1:7" ht="63.75">
      <c r="A58" s="1">
        <v>48</v>
      </c>
      <c r="B58" s="7" t="s">
        <v>16</v>
      </c>
      <c r="C58" s="3" t="s">
        <v>65</v>
      </c>
      <c r="D58" s="1" t="s">
        <v>19</v>
      </c>
      <c r="E58" s="2">
        <v>350</v>
      </c>
      <c r="F58" s="2">
        <v>120</v>
      </c>
      <c r="G58" s="2">
        <f t="shared" si="0"/>
        <v>42000</v>
      </c>
    </row>
    <row r="59" spans="1:7" ht="63.75">
      <c r="A59" s="1">
        <v>49</v>
      </c>
      <c r="B59" s="7" t="s">
        <v>16</v>
      </c>
      <c r="C59" s="3" t="s">
        <v>66</v>
      </c>
      <c r="D59" s="1" t="s">
        <v>6</v>
      </c>
      <c r="E59" s="2">
        <v>600</v>
      </c>
      <c r="F59" s="2">
        <v>120</v>
      </c>
      <c r="G59" s="2">
        <f t="shared" si="0"/>
        <v>72000</v>
      </c>
    </row>
    <row r="60" spans="5:7" ht="12.75">
      <c r="E60" s="12" t="s">
        <v>11</v>
      </c>
      <c r="F60" s="12"/>
      <c r="G60" s="2">
        <f>SUM(G5:G59)</f>
        <v>1331900</v>
      </c>
    </row>
    <row r="61" spans="5:7" ht="12.75">
      <c r="E61" s="12" t="s">
        <v>13</v>
      </c>
      <c r="F61" s="12"/>
      <c r="G61" s="2">
        <f>G60*0.23</f>
        <v>306337</v>
      </c>
    </row>
    <row r="62" spans="5:7" ht="12.75">
      <c r="E62" s="12" t="s">
        <v>12</v>
      </c>
      <c r="F62" s="12"/>
      <c r="G62" s="2">
        <f>SUM(G60:G61)</f>
        <v>1638237</v>
      </c>
    </row>
  </sheetData>
  <sheetProtection/>
  <mergeCells count="12">
    <mergeCell ref="A2:G2"/>
    <mergeCell ref="A1:G1"/>
    <mergeCell ref="C9:E9"/>
    <mergeCell ref="E61:F61"/>
    <mergeCell ref="E62:F62"/>
    <mergeCell ref="E60:F60"/>
    <mergeCell ref="C8:E8"/>
    <mergeCell ref="C4:E4"/>
    <mergeCell ref="C26:E26"/>
    <mergeCell ref="C39:E39"/>
    <mergeCell ref="C40:E40"/>
    <mergeCell ref="C51:E51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4">
      <selection activeCell="J9" sqref="J9"/>
    </sheetView>
  </sheetViews>
  <sheetFormatPr defaultColWidth="9.00390625" defaultRowHeight="12.75"/>
  <cols>
    <col min="1" max="1" width="4.25390625" style="0" bestFit="1" customWidth="1"/>
    <col min="2" max="2" width="11.00390625" style="0" customWidth="1"/>
    <col min="3" max="3" width="40.125" style="0" customWidth="1"/>
    <col min="4" max="4" width="4.375" style="0" customWidth="1"/>
    <col min="5" max="5" width="9.375" style="0" customWidth="1"/>
  </cols>
  <sheetData>
    <row r="1" spans="1:7" ht="15.75">
      <c r="A1" s="10" t="s">
        <v>8</v>
      </c>
      <c r="B1" s="10"/>
      <c r="C1" s="10"/>
      <c r="D1" s="10"/>
      <c r="E1" s="10"/>
      <c r="F1" s="10"/>
      <c r="G1" s="10"/>
    </row>
    <row r="2" spans="1:7" ht="39.75" customHeight="1">
      <c r="A2" s="11" t="s">
        <v>14</v>
      </c>
      <c r="B2" s="11"/>
      <c r="C2" s="11"/>
      <c r="D2" s="11"/>
      <c r="E2" s="11"/>
      <c r="F2" s="11"/>
      <c r="G2" s="11"/>
    </row>
    <row r="3" spans="1:7" ht="25.5">
      <c r="A3" s="1" t="s">
        <v>1</v>
      </c>
      <c r="B3" s="7" t="s">
        <v>2</v>
      </c>
      <c r="C3" s="1" t="s">
        <v>3</v>
      </c>
      <c r="D3" s="1" t="s">
        <v>4</v>
      </c>
      <c r="E3" s="2" t="s">
        <v>5</v>
      </c>
      <c r="F3" s="2" t="s">
        <v>9</v>
      </c>
      <c r="G3" s="2" t="s">
        <v>10</v>
      </c>
    </row>
    <row r="4" spans="1:7" ht="12.75">
      <c r="A4" s="5" t="s">
        <v>15</v>
      </c>
      <c r="B4" s="7" t="s">
        <v>21</v>
      </c>
      <c r="C4" s="9" t="s">
        <v>22</v>
      </c>
      <c r="D4" s="9"/>
      <c r="E4" s="9"/>
      <c r="F4" s="2"/>
      <c r="G4" s="2"/>
    </row>
    <row r="5" spans="1:7" ht="63.75">
      <c r="A5" s="5">
        <v>1</v>
      </c>
      <c r="B5" s="7" t="s">
        <v>17</v>
      </c>
      <c r="C5" s="6" t="s">
        <v>23</v>
      </c>
      <c r="D5" s="3" t="s">
        <v>26</v>
      </c>
      <c r="E5" s="3">
        <v>1</v>
      </c>
      <c r="F5" s="2"/>
      <c r="G5" s="2"/>
    </row>
    <row r="6" spans="1:7" ht="63.75">
      <c r="A6" s="5">
        <v>2</v>
      </c>
      <c r="B6" s="7" t="s">
        <v>27</v>
      </c>
      <c r="C6" s="6" t="s">
        <v>24</v>
      </c>
      <c r="D6" s="3" t="s">
        <v>26</v>
      </c>
      <c r="E6" s="3">
        <v>1</v>
      </c>
      <c r="F6" s="2"/>
      <c r="G6" s="2"/>
    </row>
    <row r="7" spans="1:7" ht="63.75">
      <c r="A7" s="5">
        <v>3</v>
      </c>
      <c r="B7" s="7" t="s">
        <v>27</v>
      </c>
      <c r="C7" s="6" t="s">
        <v>25</v>
      </c>
      <c r="D7" s="3" t="s">
        <v>26</v>
      </c>
      <c r="E7" s="3">
        <v>1</v>
      </c>
      <c r="F7" s="2"/>
      <c r="G7" s="2"/>
    </row>
    <row r="8" spans="1:7" ht="126">
      <c r="A8" s="5" t="s">
        <v>15</v>
      </c>
      <c r="B8" s="7" t="s">
        <v>67</v>
      </c>
      <c r="C8" s="9" t="s">
        <v>20</v>
      </c>
      <c r="D8" s="9"/>
      <c r="E8" s="9"/>
      <c r="F8" s="4"/>
      <c r="G8" s="2"/>
    </row>
    <row r="9" spans="1:7" ht="126">
      <c r="A9" s="5" t="s">
        <v>15</v>
      </c>
      <c r="B9" s="7" t="s">
        <v>67</v>
      </c>
      <c r="C9" s="9" t="s">
        <v>18</v>
      </c>
      <c r="D9" s="9"/>
      <c r="E9" s="9"/>
      <c r="F9" s="4"/>
      <c r="G9" s="2"/>
    </row>
    <row r="10" spans="1:7" ht="31.5">
      <c r="A10" s="1">
        <v>4</v>
      </c>
      <c r="B10" s="7" t="s">
        <v>16</v>
      </c>
      <c r="C10" s="3" t="s">
        <v>74</v>
      </c>
      <c r="D10" s="1" t="s">
        <v>73</v>
      </c>
      <c r="E10" s="2">
        <v>2800</v>
      </c>
      <c r="F10" s="2"/>
      <c r="G10" s="2"/>
    </row>
    <row r="11" spans="1:7" ht="38.25">
      <c r="A11" s="1">
        <v>5</v>
      </c>
      <c r="B11" s="7" t="s">
        <v>16</v>
      </c>
      <c r="C11" s="3" t="s">
        <v>75</v>
      </c>
      <c r="D11" s="1" t="s">
        <v>73</v>
      </c>
      <c r="E11" s="2">
        <v>82</v>
      </c>
      <c r="F11" s="2"/>
      <c r="G11" s="2"/>
    </row>
    <row r="12" spans="1:7" ht="38.25">
      <c r="A12" s="1">
        <v>6</v>
      </c>
      <c r="B12" s="7" t="s">
        <v>16</v>
      </c>
      <c r="C12" s="3" t="s">
        <v>28</v>
      </c>
      <c r="D12" s="1" t="s">
        <v>26</v>
      </c>
      <c r="E12" s="2">
        <v>1</v>
      </c>
      <c r="F12" s="2"/>
      <c r="G12" s="2"/>
    </row>
    <row r="13" spans="1:7" ht="102">
      <c r="A13" s="1">
        <v>7</v>
      </c>
      <c r="B13" s="7" t="s">
        <v>16</v>
      </c>
      <c r="C13" s="3" t="s">
        <v>31</v>
      </c>
      <c r="D13" s="1" t="s">
        <v>6</v>
      </c>
      <c r="E13" s="2">
        <v>250</v>
      </c>
      <c r="F13" s="2"/>
      <c r="G13" s="2"/>
    </row>
    <row r="14" spans="1:7" ht="38.25">
      <c r="A14" s="1">
        <v>8</v>
      </c>
      <c r="B14" s="7" t="s">
        <v>16</v>
      </c>
      <c r="C14" s="3" t="s">
        <v>30</v>
      </c>
      <c r="D14" s="1" t="s">
        <v>29</v>
      </c>
      <c r="E14" s="2">
        <v>40</v>
      </c>
      <c r="F14" s="2"/>
      <c r="G14" s="2"/>
    </row>
    <row r="15" spans="1:7" ht="31.5">
      <c r="A15" s="1">
        <v>9</v>
      </c>
      <c r="B15" s="7" t="s">
        <v>16</v>
      </c>
      <c r="C15" s="3" t="s">
        <v>32</v>
      </c>
      <c r="D15" s="1" t="s">
        <v>29</v>
      </c>
      <c r="E15" s="2">
        <v>10</v>
      </c>
      <c r="F15" s="2"/>
      <c r="G15" s="2"/>
    </row>
    <row r="16" spans="1:7" ht="89.25">
      <c r="A16" s="1">
        <v>10</v>
      </c>
      <c r="B16" s="7" t="s">
        <v>16</v>
      </c>
      <c r="C16" s="3" t="s">
        <v>71</v>
      </c>
      <c r="D16" s="1" t="s">
        <v>33</v>
      </c>
      <c r="E16" s="2">
        <v>1</v>
      </c>
      <c r="F16" s="2"/>
      <c r="G16" s="2"/>
    </row>
    <row r="17" spans="1:7" ht="114.75">
      <c r="A17" s="1">
        <v>11</v>
      </c>
      <c r="B17" s="7" t="s">
        <v>16</v>
      </c>
      <c r="C17" s="3" t="s">
        <v>72</v>
      </c>
      <c r="D17" s="1" t="s">
        <v>33</v>
      </c>
      <c r="E17" s="2">
        <v>1</v>
      </c>
      <c r="F17" s="2"/>
      <c r="G17" s="2"/>
    </row>
    <row r="18" spans="1:7" ht="63.75">
      <c r="A18" s="1">
        <v>12</v>
      </c>
      <c r="B18" s="7" t="s">
        <v>16</v>
      </c>
      <c r="C18" s="3" t="s">
        <v>64</v>
      </c>
      <c r="D18" s="1" t="s">
        <v>19</v>
      </c>
      <c r="E18" s="2">
        <v>60</v>
      </c>
      <c r="F18" s="2"/>
      <c r="G18" s="2"/>
    </row>
    <row r="19" spans="1:7" ht="38.25">
      <c r="A19" s="1">
        <v>13</v>
      </c>
      <c r="B19" s="7" t="s">
        <v>16</v>
      </c>
      <c r="C19" s="3" t="s">
        <v>34</v>
      </c>
      <c r="D19" s="1" t="s">
        <v>19</v>
      </c>
      <c r="E19" s="2">
        <v>60</v>
      </c>
      <c r="F19" s="2"/>
      <c r="G19" s="2"/>
    </row>
    <row r="20" spans="1:7" ht="31.5">
      <c r="A20" s="1">
        <v>14</v>
      </c>
      <c r="B20" s="7" t="s">
        <v>16</v>
      </c>
      <c r="C20" s="3" t="s">
        <v>35</v>
      </c>
      <c r="D20" s="1" t="s">
        <v>29</v>
      </c>
      <c r="E20" s="2">
        <v>5</v>
      </c>
      <c r="F20" s="2"/>
      <c r="G20" s="2"/>
    </row>
    <row r="21" spans="1:7" ht="38.25">
      <c r="A21" s="1">
        <v>15</v>
      </c>
      <c r="B21" s="7" t="s">
        <v>16</v>
      </c>
      <c r="C21" s="3" t="s">
        <v>36</v>
      </c>
      <c r="D21" s="1" t="s">
        <v>33</v>
      </c>
      <c r="E21" s="2">
        <v>1</v>
      </c>
      <c r="F21" s="2"/>
      <c r="G21" s="2"/>
    </row>
    <row r="22" spans="1:7" ht="31.5">
      <c r="A22" s="1">
        <v>16</v>
      </c>
      <c r="B22" s="7" t="s">
        <v>16</v>
      </c>
      <c r="C22" s="3" t="s">
        <v>37</v>
      </c>
      <c r="D22" s="1" t="s">
        <v>29</v>
      </c>
      <c r="E22" s="2">
        <v>5</v>
      </c>
      <c r="F22" s="2"/>
      <c r="G22" s="2"/>
    </row>
    <row r="23" spans="1:7" ht="31.5">
      <c r="A23" s="1">
        <v>17</v>
      </c>
      <c r="B23" s="7" t="s">
        <v>16</v>
      </c>
      <c r="C23" s="3" t="s">
        <v>38</v>
      </c>
      <c r="D23" s="1" t="s">
        <v>29</v>
      </c>
      <c r="E23" s="2">
        <v>10</v>
      </c>
      <c r="F23" s="2"/>
      <c r="G23" s="2"/>
    </row>
    <row r="24" spans="1:7" ht="63.75">
      <c r="A24" s="1">
        <v>18</v>
      </c>
      <c r="B24" s="7" t="s">
        <v>16</v>
      </c>
      <c r="C24" s="3" t="s">
        <v>39</v>
      </c>
      <c r="D24" s="1" t="s">
        <v>6</v>
      </c>
      <c r="E24" s="2">
        <v>40</v>
      </c>
      <c r="F24" s="2"/>
      <c r="G24" s="2"/>
    </row>
    <row r="25" spans="1:7" ht="51">
      <c r="A25" s="1">
        <v>19</v>
      </c>
      <c r="B25" s="7" t="s">
        <v>16</v>
      </c>
      <c r="C25" s="3" t="s">
        <v>40</v>
      </c>
      <c r="D25" s="1" t="s">
        <v>33</v>
      </c>
      <c r="E25" s="2">
        <v>1</v>
      </c>
      <c r="F25" s="2"/>
      <c r="G25" s="2"/>
    </row>
    <row r="26" spans="1:7" ht="126">
      <c r="A26" s="5" t="s">
        <v>15</v>
      </c>
      <c r="B26" s="7" t="s">
        <v>67</v>
      </c>
      <c r="C26" s="9" t="s">
        <v>41</v>
      </c>
      <c r="D26" s="9"/>
      <c r="E26" s="9"/>
      <c r="F26" s="4"/>
      <c r="G26" s="2"/>
    </row>
    <row r="27" spans="1:7" ht="31.5">
      <c r="A27" s="1">
        <v>20</v>
      </c>
      <c r="B27" s="7" t="s">
        <v>16</v>
      </c>
      <c r="C27" s="3" t="s">
        <v>42</v>
      </c>
      <c r="D27" s="1" t="s">
        <v>19</v>
      </c>
      <c r="E27" s="2">
        <v>600</v>
      </c>
      <c r="F27" s="2"/>
      <c r="G27" s="2"/>
    </row>
    <row r="28" spans="1:7" ht="38.25">
      <c r="A28" s="1">
        <v>21</v>
      </c>
      <c r="B28" s="7" t="s">
        <v>16</v>
      </c>
      <c r="C28" s="3" t="s">
        <v>43</v>
      </c>
      <c r="D28" s="1" t="s">
        <v>29</v>
      </c>
      <c r="E28" s="2">
        <v>6</v>
      </c>
      <c r="F28" s="2"/>
      <c r="G28" s="2"/>
    </row>
    <row r="29" spans="1:7" ht="31.5">
      <c r="A29" s="1">
        <v>22</v>
      </c>
      <c r="B29" s="7" t="s">
        <v>16</v>
      </c>
      <c r="C29" s="3" t="s">
        <v>44</v>
      </c>
      <c r="D29" s="1" t="s">
        <v>19</v>
      </c>
      <c r="E29" s="2">
        <v>160</v>
      </c>
      <c r="F29" s="2"/>
      <c r="G29" s="2"/>
    </row>
    <row r="30" spans="1:7" ht="63.75">
      <c r="A30" s="1">
        <v>23</v>
      </c>
      <c r="B30" s="7" t="s">
        <v>16</v>
      </c>
      <c r="C30" s="3" t="s">
        <v>45</v>
      </c>
      <c r="D30" s="1" t="s">
        <v>6</v>
      </c>
      <c r="E30" s="2">
        <v>1500</v>
      </c>
      <c r="F30" s="2"/>
      <c r="G30" s="2"/>
    </row>
    <row r="31" spans="1:7" ht="31.5">
      <c r="A31" s="1">
        <v>24</v>
      </c>
      <c r="B31" s="7" t="s">
        <v>16</v>
      </c>
      <c r="C31" s="3" t="s">
        <v>46</v>
      </c>
      <c r="D31" s="1" t="s">
        <v>29</v>
      </c>
      <c r="E31" s="2">
        <v>20</v>
      </c>
      <c r="F31" s="2"/>
      <c r="G31" s="2"/>
    </row>
    <row r="32" spans="1:7" ht="31.5">
      <c r="A32" s="1">
        <v>25</v>
      </c>
      <c r="B32" s="7" t="s">
        <v>16</v>
      </c>
      <c r="C32" s="3" t="s">
        <v>47</v>
      </c>
      <c r="D32" s="1" t="s">
        <v>19</v>
      </c>
      <c r="E32" s="2">
        <v>37</v>
      </c>
      <c r="F32" s="2"/>
      <c r="G32" s="2"/>
    </row>
    <row r="33" spans="1:7" ht="31.5">
      <c r="A33" s="1">
        <v>26</v>
      </c>
      <c r="B33" s="7" t="s">
        <v>16</v>
      </c>
      <c r="C33" s="3" t="s">
        <v>48</v>
      </c>
      <c r="D33" s="1" t="s">
        <v>29</v>
      </c>
      <c r="E33" s="2">
        <v>20</v>
      </c>
      <c r="F33" s="2"/>
      <c r="G33" s="2"/>
    </row>
    <row r="34" spans="1:7" ht="31.5">
      <c r="A34" s="1">
        <v>27</v>
      </c>
      <c r="B34" s="7" t="s">
        <v>16</v>
      </c>
      <c r="C34" s="3" t="s">
        <v>49</v>
      </c>
      <c r="D34" s="1" t="s">
        <v>26</v>
      </c>
      <c r="E34" s="2">
        <v>1</v>
      </c>
      <c r="F34" s="2"/>
      <c r="G34" s="2"/>
    </row>
    <row r="35" spans="1:7" ht="51">
      <c r="A35" s="1">
        <v>28</v>
      </c>
      <c r="B35" s="7" t="s">
        <v>16</v>
      </c>
      <c r="C35" s="3" t="s">
        <v>50</v>
      </c>
      <c r="D35" s="1" t="s">
        <v>26</v>
      </c>
      <c r="E35" s="2">
        <v>1</v>
      </c>
      <c r="F35" s="2"/>
      <c r="G35" s="2"/>
    </row>
    <row r="36" spans="1:7" ht="31.5">
      <c r="A36" s="1">
        <v>29</v>
      </c>
      <c r="B36" s="7" t="s">
        <v>16</v>
      </c>
      <c r="C36" s="3" t="s">
        <v>51</v>
      </c>
      <c r="D36" s="1" t="s">
        <v>26</v>
      </c>
      <c r="E36" s="2">
        <v>1</v>
      </c>
      <c r="F36" s="2"/>
      <c r="G36" s="2"/>
    </row>
    <row r="37" spans="1:7" ht="31.5">
      <c r="A37" s="1">
        <v>30</v>
      </c>
      <c r="B37" s="7" t="s">
        <v>16</v>
      </c>
      <c r="C37" s="3" t="s">
        <v>52</v>
      </c>
      <c r="D37" s="1" t="s">
        <v>26</v>
      </c>
      <c r="E37" s="2">
        <v>1</v>
      </c>
      <c r="F37" s="2"/>
      <c r="G37" s="2"/>
    </row>
    <row r="38" spans="1:7" ht="31.5">
      <c r="A38" s="1">
        <v>31</v>
      </c>
      <c r="B38" s="7" t="s">
        <v>16</v>
      </c>
      <c r="C38" s="3" t="s">
        <v>53</v>
      </c>
      <c r="D38" s="1" t="s">
        <v>26</v>
      </c>
      <c r="E38" s="2">
        <v>1</v>
      </c>
      <c r="F38" s="2"/>
      <c r="G38" s="2"/>
    </row>
    <row r="39" spans="1:7" ht="126">
      <c r="A39" s="5" t="s">
        <v>15</v>
      </c>
      <c r="B39" s="7" t="s">
        <v>67</v>
      </c>
      <c r="C39" s="9" t="s">
        <v>54</v>
      </c>
      <c r="D39" s="9"/>
      <c r="E39" s="9"/>
      <c r="F39" s="4"/>
      <c r="G39" s="2"/>
    </row>
    <row r="40" spans="1:7" ht="126">
      <c r="A40" s="5" t="s">
        <v>15</v>
      </c>
      <c r="B40" s="7" t="s">
        <v>67</v>
      </c>
      <c r="C40" s="9" t="s">
        <v>55</v>
      </c>
      <c r="D40" s="9"/>
      <c r="E40" s="9"/>
      <c r="F40" s="4"/>
      <c r="G40" s="2"/>
    </row>
    <row r="41" spans="1:7" ht="31.5">
      <c r="A41" s="1">
        <v>32</v>
      </c>
      <c r="B41" s="7" t="s">
        <v>16</v>
      </c>
      <c r="C41" s="3" t="s">
        <v>56</v>
      </c>
      <c r="D41" s="1" t="s">
        <v>19</v>
      </c>
      <c r="E41" s="2">
        <v>600</v>
      </c>
      <c r="F41" s="2"/>
      <c r="G41" s="2"/>
    </row>
    <row r="42" spans="1:7" ht="31.5">
      <c r="A42" s="1">
        <v>33</v>
      </c>
      <c r="B42" s="7" t="s">
        <v>16</v>
      </c>
      <c r="C42" s="3" t="s">
        <v>57</v>
      </c>
      <c r="D42" s="1" t="s">
        <v>19</v>
      </c>
      <c r="E42" s="2">
        <v>65</v>
      </c>
      <c r="F42" s="2"/>
      <c r="G42" s="2"/>
    </row>
    <row r="43" spans="1:7" ht="31.5">
      <c r="A43" s="1">
        <v>34</v>
      </c>
      <c r="B43" s="7" t="s">
        <v>16</v>
      </c>
      <c r="C43" s="3" t="s">
        <v>58</v>
      </c>
      <c r="D43" s="1" t="s">
        <v>19</v>
      </c>
      <c r="E43" s="2">
        <v>115</v>
      </c>
      <c r="F43" s="2"/>
      <c r="G43" s="2"/>
    </row>
    <row r="44" spans="1:7" ht="31.5">
      <c r="A44" s="1">
        <v>35</v>
      </c>
      <c r="B44" s="7" t="s">
        <v>16</v>
      </c>
      <c r="C44" s="3" t="s">
        <v>59</v>
      </c>
      <c r="D44" s="1" t="s">
        <v>29</v>
      </c>
      <c r="E44" s="2">
        <v>2</v>
      </c>
      <c r="F44" s="2"/>
      <c r="G44" s="2"/>
    </row>
    <row r="45" spans="1:7" ht="31.5">
      <c r="A45" s="1">
        <v>36</v>
      </c>
      <c r="B45" s="7" t="s">
        <v>16</v>
      </c>
      <c r="C45" s="3" t="s">
        <v>60</v>
      </c>
      <c r="D45" s="1" t="s">
        <v>29</v>
      </c>
      <c r="E45" s="2">
        <v>3</v>
      </c>
      <c r="F45" s="2"/>
      <c r="G45" s="2"/>
    </row>
    <row r="46" spans="1:7" ht="38.25">
      <c r="A46" s="1">
        <v>37</v>
      </c>
      <c r="B46" s="7" t="s">
        <v>16</v>
      </c>
      <c r="C46" s="3" t="s">
        <v>61</v>
      </c>
      <c r="D46" s="1" t="s">
        <v>29</v>
      </c>
      <c r="E46" s="2">
        <v>3</v>
      </c>
      <c r="F46" s="2"/>
      <c r="G46" s="2"/>
    </row>
    <row r="47" spans="1:7" ht="38.25">
      <c r="A47" s="1">
        <v>38</v>
      </c>
      <c r="B47" s="7" t="s">
        <v>16</v>
      </c>
      <c r="C47" s="3" t="s">
        <v>68</v>
      </c>
      <c r="D47" s="1" t="s">
        <v>19</v>
      </c>
      <c r="E47" s="2">
        <v>510</v>
      </c>
      <c r="F47" s="2"/>
      <c r="G47" s="2"/>
    </row>
    <row r="48" spans="1:7" ht="89.25">
      <c r="A48" s="1">
        <v>39</v>
      </c>
      <c r="B48" s="7" t="s">
        <v>16</v>
      </c>
      <c r="C48" s="3" t="s">
        <v>69</v>
      </c>
      <c r="D48" s="1" t="s">
        <v>19</v>
      </c>
      <c r="E48" s="2">
        <v>105</v>
      </c>
      <c r="F48" s="2"/>
      <c r="G48" s="2"/>
    </row>
    <row r="49" spans="1:7" ht="76.5">
      <c r="A49" s="1">
        <v>40</v>
      </c>
      <c r="B49" s="7" t="s">
        <v>16</v>
      </c>
      <c r="C49" s="3" t="s">
        <v>70</v>
      </c>
      <c r="D49" s="1" t="s">
        <v>19</v>
      </c>
      <c r="E49" s="2">
        <v>505</v>
      </c>
      <c r="F49" s="2"/>
      <c r="G49" s="2"/>
    </row>
    <row r="50" spans="1:7" ht="63.75">
      <c r="A50" s="1">
        <v>41</v>
      </c>
      <c r="B50" s="7" t="s">
        <v>16</v>
      </c>
      <c r="C50" s="3" t="s">
        <v>66</v>
      </c>
      <c r="D50" s="1" t="s">
        <v>6</v>
      </c>
      <c r="E50" s="2">
        <v>120</v>
      </c>
      <c r="F50" s="2"/>
      <c r="G50" s="2"/>
    </row>
    <row r="51" spans="1:7" ht="126">
      <c r="A51" s="5" t="s">
        <v>15</v>
      </c>
      <c r="B51" s="7" t="s">
        <v>67</v>
      </c>
      <c r="C51" s="9" t="s">
        <v>63</v>
      </c>
      <c r="D51" s="9"/>
      <c r="E51" s="9"/>
      <c r="F51" s="4"/>
      <c r="G51" s="2"/>
    </row>
    <row r="52" spans="1:7" ht="31.5">
      <c r="A52" s="1">
        <v>42</v>
      </c>
      <c r="B52" s="7" t="s">
        <v>16</v>
      </c>
      <c r="C52" s="3" t="s">
        <v>56</v>
      </c>
      <c r="D52" s="1" t="s">
        <v>19</v>
      </c>
      <c r="E52" s="2">
        <v>350</v>
      </c>
      <c r="F52" s="2"/>
      <c r="G52" s="2"/>
    </row>
    <row r="53" spans="1:7" ht="31.5">
      <c r="A53" s="1">
        <v>43</v>
      </c>
      <c r="B53" s="7" t="s">
        <v>16</v>
      </c>
      <c r="C53" s="3" t="s">
        <v>57</v>
      </c>
      <c r="D53" s="1" t="s">
        <v>19</v>
      </c>
      <c r="E53" s="2">
        <v>100</v>
      </c>
      <c r="F53" s="2"/>
      <c r="G53" s="2"/>
    </row>
    <row r="54" spans="1:7" ht="31.5">
      <c r="A54" s="1">
        <v>44</v>
      </c>
      <c r="B54" s="7" t="s">
        <v>16</v>
      </c>
      <c r="C54" s="3" t="s">
        <v>59</v>
      </c>
      <c r="D54" s="1" t="s">
        <v>29</v>
      </c>
      <c r="E54" s="2">
        <v>4</v>
      </c>
      <c r="F54" s="2"/>
      <c r="G54" s="2"/>
    </row>
    <row r="55" spans="1:7" ht="31.5">
      <c r="A55" s="1">
        <v>45</v>
      </c>
      <c r="B55" s="7" t="s">
        <v>16</v>
      </c>
      <c r="C55" s="3" t="s">
        <v>60</v>
      </c>
      <c r="D55" s="1" t="s">
        <v>29</v>
      </c>
      <c r="E55" s="2">
        <v>3</v>
      </c>
      <c r="F55" s="2"/>
      <c r="G55" s="2"/>
    </row>
    <row r="56" spans="1:7" ht="38.25">
      <c r="A56" s="1">
        <v>46</v>
      </c>
      <c r="B56" s="7" t="s">
        <v>16</v>
      </c>
      <c r="C56" s="3" t="s">
        <v>61</v>
      </c>
      <c r="D56" s="1" t="s">
        <v>29</v>
      </c>
      <c r="E56" s="2">
        <v>10</v>
      </c>
      <c r="F56" s="2"/>
      <c r="G56" s="2"/>
    </row>
    <row r="57" spans="1:7" ht="31.5">
      <c r="A57" s="1">
        <v>47</v>
      </c>
      <c r="B57" s="7" t="s">
        <v>16</v>
      </c>
      <c r="C57" s="3" t="s">
        <v>62</v>
      </c>
      <c r="D57" s="1" t="s">
        <v>19</v>
      </c>
      <c r="E57" s="2">
        <v>350</v>
      </c>
      <c r="F57" s="2"/>
      <c r="G57" s="2"/>
    </row>
    <row r="58" spans="1:7" ht="63.75">
      <c r="A58" s="1">
        <v>48</v>
      </c>
      <c r="B58" s="7" t="s">
        <v>16</v>
      </c>
      <c r="C58" s="3" t="s">
        <v>65</v>
      </c>
      <c r="D58" s="1" t="s">
        <v>19</v>
      </c>
      <c r="E58" s="2">
        <v>350</v>
      </c>
      <c r="F58" s="2"/>
      <c r="G58" s="2"/>
    </row>
    <row r="59" spans="1:7" ht="63.75">
      <c r="A59" s="1">
        <v>49</v>
      </c>
      <c r="B59" s="7" t="s">
        <v>16</v>
      </c>
      <c r="C59" s="3" t="s">
        <v>66</v>
      </c>
      <c r="D59" s="1" t="s">
        <v>6</v>
      </c>
      <c r="E59" s="2">
        <v>600</v>
      </c>
      <c r="F59" s="2"/>
      <c r="G59" s="2"/>
    </row>
    <row r="60" spans="2:7" ht="12.75">
      <c r="B60" s="8"/>
      <c r="E60" s="12" t="s">
        <v>11</v>
      </c>
      <c r="F60" s="12"/>
      <c r="G60" s="2"/>
    </row>
    <row r="61" spans="2:7" ht="12.75">
      <c r="B61" s="8"/>
      <c r="E61" s="12" t="s">
        <v>13</v>
      </c>
      <c r="F61" s="12"/>
      <c r="G61" s="2"/>
    </row>
    <row r="62" spans="2:7" ht="12.75">
      <c r="B62" s="8"/>
      <c r="E62" s="12" t="s">
        <v>12</v>
      </c>
      <c r="F62" s="12"/>
      <c r="G62" s="2"/>
    </row>
  </sheetData>
  <sheetProtection/>
  <mergeCells count="12">
    <mergeCell ref="E60:F60"/>
    <mergeCell ref="E61:F61"/>
    <mergeCell ref="C8:E8"/>
    <mergeCell ref="C39:E39"/>
    <mergeCell ref="C9:E9"/>
    <mergeCell ref="A1:G1"/>
    <mergeCell ref="E62:F62"/>
    <mergeCell ref="A2:G2"/>
    <mergeCell ref="C4:E4"/>
    <mergeCell ref="C26:E26"/>
    <mergeCell ref="C40:E40"/>
    <mergeCell ref="C51:E51"/>
  </mergeCells>
  <printOptions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Michał Klamczyński</cp:lastModifiedBy>
  <cp:lastPrinted>2019-06-24T07:21:59Z</cp:lastPrinted>
  <dcterms:created xsi:type="dcterms:W3CDTF">2006-08-06T11:28:48Z</dcterms:created>
  <dcterms:modified xsi:type="dcterms:W3CDTF">2019-07-10T12:43:07Z</dcterms:modified>
  <cp:category/>
  <cp:version/>
  <cp:contentType/>
  <cp:contentStatus/>
</cp:coreProperties>
</file>